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CALCULO DS IMC" sheetId="1" r:id="rId1"/>
    <sheet name="DATOS PERCENTIL IMC" sheetId="2" r:id="rId2"/>
  </sheets>
  <definedNames/>
  <calcPr fullCalcOnLoad="1"/>
</workbook>
</file>

<file path=xl/sharedStrings.xml><?xml version="1.0" encoding="utf-8"?>
<sst xmlns="http://schemas.openxmlformats.org/spreadsheetml/2006/main" count="519" uniqueCount="78">
  <si>
    <t>PERTIPO</t>
  </si>
  <si>
    <t>PERSEXO</t>
  </si>
  <si>
    <t>PEREDAD</t>
  </si>
  <si>
    <t>PER3</t>
  </si>
  <si>
    <t>PER10</t>
  </si>
  <si>
    <t>PER25</t>
  </si>
  <si>
    <t>PER50</t>
  </si>
  <si>
    <t>PER75</t>
  </si>
  <si>
    <t>PER90</t>
  </si>
  <si>
    <t>PER97</t>
  </si>
  <si>
    <t>PER5</t>
  </si>
  <si>
    <t>PER15</t>
  </si>
  <si>
    <t>PER85</t>
  </si>
  <si>
    <t>PER95</t>
  </si>
  <si>
    <t>DS</t>
  </si>
  <si>
    <t>I</t>
  </si>
  <si>
    <t>F</t>
  </si>
  <si>
    <t>M</t>
  </si>
  <si>
    <t>SEXO</t>
  </si>
  <si>
    <t>IMC ACTUAL</t>
  </si>
  <si>
    <t>DESVIACIÓN ESTÁNDAR</t>
  </si>
  <si>
    <t>CÁLCULO DE LA DESVIACIÓN ESTÁNDAR DEL IMC</t>
  </si>
  <si>
    <t>EDAD EN AÑOS</t>
  </si>
  <si>
    <t>SEXO_EDAD</t>
  </si>
  <si>
    <t>EDAD</t>
  </si>
  <si>
    <t>– Normopeso: DE z ≥ –1 y ≤ +1 (equivalente a P15– P85)</t>
  </si>
  <si>
    <t>a) Desnutrición Leve, &lt;P15 y &gt; P3 (z &lt; –1 y ≥ –2);</t>
  </si>
  <si>
    <t>c) Desnutrición Grave, z &lt; –3</t>
  </si>
  <si>
    <t>a) Sobrepeso, &gt; P85 y ≤ P95 (&gt; +1 y ≤ +1,645)</t>
  </si>
  <si>
    <t>b) Obesidad leve, &gt;p95 y ≤P97 (z &gt; +1,645 y ≤ 2)</t>
  </si>
  <si>
    <t>c) Obesidad moderada, z &gt; +2</t>
  </si>
  <si>
    <t>d) Obesidad severa, z &gt; +3</t>
  </si>
  <si>
    <t>e) Obesidad mórbida, z &gt; +4.</t>
  </si>
  <si>
    <t>GRADO NUTRICIONAL</t>
  </si>
  <si>
    <t>b) Desnutrición Moderada, z &lt; –2 ≥ –3;</t>
  </si>
  <si>
    <t>PERCENTIL</t>
  </si>
  <si>
    <t>IMC</t>
  </si>
  <si>
    <t>FEMENINO</t>
  </si>
  <si>
    <t>MASCULINO</t>
  </si>
  <si>
    <t>RECIEN NACIDO</t>
  </si>
  <si>
    <t>3 MESES</t>
  </si>
  <si>
    <t>6 MESES</t>
  </si>
  <si>
    <t>9 MESES</t>
  </si>
  <si>
    <t>1 AÑO</t>
  </si>
  <si>
    <t>1,5 AÑOS</t>
  </si>
  <si>
    <t>2 AÑOS</t>
  </si>
  <si>
    <t>2,5 AÑOS</t>
  </si>
  <si>
    <t>3 AÑOS</t>
  </si>
  <si>
    <t>3,5 AÑOS</t>
  </si>
  <si>
    <t>4 AÑOS</t>
  </si>
  <si>
    <t>4,5 AÑOS</t>
  </si>
  <si>
    <t>5 AÑOS</t>
  </si>
  <si>
    <t>5,5 AÑOS</t>
  </si>
  <si>
    <t>6 AÑOS</t>
  </si>
  <si>
    <t>6,5 AÑOS</t>
  </si>
  <si>
    <t>7 AÑOS</t>
  </si>
  <si>
    <t>7,5 AÑOS</t>
  </si>
  <si>
    <t>8 AÑOS</t>
  </si>
  <si>
    <t>8,5 AÑOS</t>
  </si>
  <si>
    <t>9 AÑOS</t>
  </si>
  <si>
    <t>9,5 AÑOS</t>
  </si>
  <si>
    <t>10 AÑOS</t>
  </si>
  <si>
    <t>10,5 AÑOS</t>
  </si>
  <si>
    <t>11 AÑOS</t>
  </si>
  <si>
    <t>11,5 AÑOS</t>
  </si>
  <si>
    <t>12 AÑOS</t>
  </si>
  <si>
    <t>12,5 AÑOS</t>
  </si>
  <si>
    <t>13 AÑOS</t>
  </si>
  <si>
    <t>13,5 AÑOS</t>
  </si>
  <si>
    <t>14 AÑOS</t>
  </si>
  <si>
    <t>14,5 AÑOS</t>
  </si>
  <si>
    <t>15 AÑOS</t>
  </si>
  <si>
    <t>15,5 AÑOS</t>
  </si>
  <si>
    <t>16 AÑOS</t>
  </si>
  <si>
    <t>16,5 AÑOS</t>
  </si>
  <si>
    <t>17 AÑOS</t>
  </si>
  <si>
    <t>17,5 AÑOS</t>
  </si>
  <si>
    <t>18 AÑOS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</si>
</sst>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2" fontId="6" fillId="35" borderId="14" xfId="0" applyNumberFormat="1" applyFont="1" applyFill="1" applyBorder="1" applyAlignment="1" applyProtection="1">
      <alignment horizontal="right"/>
      <protection locked="0"/>
    </xf>
    <xf numFmtId="2" fontId="6" fillId="35" borderId="16" xfId="0" applyNumberFormat="1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5</xdr:col>
      <xdr:colOff>0</xdr:colOff>
      <xdr:row>4</xdr:row>
      <xdr:rowOff>142875</xdr:rowOff>
    </xdr:to>
    <xdr:pic>
      <xdr:nvPicPr>
        <xdr:cNvPr id="1" name="Picture 37" descr="S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171450</xdr:colOff>
      <xdr:row>5</xdr:row>
      <xdr:rowOff>0</xdr:rowOff>
    </xdr:to>
    <xdr:pic>
      <xdr:nvPicPr>
        <xdr:cNvPr id="2" name="6 Imagen" descr="Consejeria_COLOR_positi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362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96"/>
  <sheetViews>
    <sheetView showGridLines="0" showRowColHeaders="0" tabSelected="1" zoomScalePageLayoutView="0" workbookViewId="0" topLeftCell="A1">
      <selection activeCell="F18" sqref="F18"/>
    </sheetView>
  </sheetViews>
  <sheetFormatPr defaultColWidth="11.421875" defaultRowHeight="15"/>
  <cols>
    <col min="1" max="1" width="6.140625" style="0" customWidth="1"/>
    <col min="2" max="2" width="29.28125" style="0" customWidth="1"/>
    <col min="3" max="3" width="12.7109375" style="0" customWidth="1"/>
    <col min="4" max="4" width="20.28125" style="0" customWidth="1"/>
    <col min="5" max="5" width="6.28125" style="0" customWidth="1"/>
    <col min="8" max="11" width="11.421875" style="0" hidden="1" customWidth="1"/>
    <col min="12" max="12" width="9.00390625" style="0" hidden="1" customWidth="1"/>
    <col min="13" max="13" width="9.8515625" style="0" hidden="1" customWidth="1"/>
    <col min="14" max="15" width="10.00390625" style="0" hidden="1" customWidth="1"/>
    <col min="16" max="16" width="12.140625" style="0" hidden="1" customWidth="1"/>
    <col min="17" max="18" width="5.8515625" style="6" hidden="1" customWidth="1"/>
    <col min="19" max="27" width="6.8515625" style="6" hidden="1" customWidth="1"/>
    <col min="28" max="28" width="4.57421875" style="6" hidden="1" customWidth="1"/>
    <col min="29" max="29" width="11.421875" style="0" hidden="1" customWidth="1"/>
  </cols>
  <sheetData>
    <row r="5" ht="15.75" thickBot="1"/>
    <row r="6" spans="1:28" ht="21.75" thickBot="1">
      <c r="A6" s="17" t="s">
        <v>21</v>
      </c>
      <c r="B6" s="18"/>
      <c r="C6" s="18"/>
      <c r="D6" s="18"/>
      <c r="E6" s="19"/>
      <c r="L6" s="3" t="s">
        <v>0</v>
      </c>
      <c r="M6" s="3" t="s">
        <v>1</v>
      </c>
      <c r="N6" s="3" t="s">
        <v>2</v>
      </c>
      <c r="O6" s="3" t="s">
        <v>24</v>
      </c>
      <c r="P6" s="3" t="s">
        <v>23</v>
      </c>
      <c r="Q6" s="4" t="s">
        <v>3</v>
      </c>
      <c r="R6" s="4" t="s">
        <v>10</v>
      </c>
      <c r="S6" s="4" t="s">
        <v>4</v>
      </c>
      <c r="T6" s="4" t="s">
        <v>11</v>
      </c>
      <c r="U6" s="4" t="s">
        <v>5</v>
      </c>
      <c r="V6" s="4" t="s">
        <v>6</v>
      </c>
      <c r="W6" s="4" t="s">
        <v>7</v>
      </c>
      <c r="X6" s="4" t="s">
        <v>12</v>
      </c>
      <c r="Y6" s="4" t="s">
        <v>8</v>
      </c>
      <c r="Z6" s="4" t="s">
        <v>13</v>
      </c>
      <c r="AA6" s="4" t="s">
        <v>9</v>
      </c>
      <c r="AB6" s="4" t="s">
        <v>14</v>
      </c>
    </row>
    <row r="7" spans="12:28" ht="15.75" thickBot="1">
      <c r="L7" s="3" t="s">
        <v>15</v>
      </c>
      <c r="M7" s="3" t="s">
        <v>16</v>
      </c>
      <c r="N7" s="3">
        <v>0</v>
      </c>
      <c r="O7" s="3">
        <v>1</v>
      </c>
      <c r="P7" s="3" t="str">
        <f>CONCATENATE(IF(M7="F",2,"1"),O7)</f>
        <v>21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v>0</v>
      </c>
    </row>
    <row r="8" spans="2:28" ht="19.5" customHeight="1" thickBot="1">
      <c r="B8" s="16" t="s">
        <v>22</v>
      </c>
      <c r="C8" s="9"/>
      <c r="D8" s="10"/>
      <c r="I8" s="7">
        <v>1</v>
      </c>
      <c r="L8" s="2" t="s">
        <v>15</v>
      </c>
      <c r="M8" s="2" t="s">
        <v>16</v>
      </c>
      <c r="N8" s="2" t="s">
        <v>39</v>
      </c>
      <c r="O8" s="2">
        <v>2</v>
      </c>
      <c r="P8" s="2" t="str">
        <f>CONCATENATE(IF(M8="F",2,"1"),O8)</f>
        <v>22</v>
      </c>
      <c r="Q8" s="5">
        <v>11.82</v>
      </c>
      <c r="R8" s="5">
        <v>11.82</v>
      </c>
      <c r="S8" s="5">
        <v>12.24</v>
      </c>
      <c r="T8" s="5">
        <v>12.53</v>
      </c>
      <c r="U8" s="5">
        <v>12.95</v>
      </c>
      <c r="V8" s="5">
        <v>13.74</v>
      </c>
      <c r="W8" s="5">
        <v>14.53</v>
      </c>
      <c r="X8" s="5">
        <v>14.95</v>
      </c>
      <c r="Y8" s="5">
        <v>15.24</v>
      </c>
      <c r="Z8" s="5">
        <v>15.66</v>
      </c>
      <c r="AA8" s="5">
        <v>15.97</v>
      </c>
      <c r="AB8" s="5">
        <v>1.17</v>
      </c>
    </row>
    <row r="9" spans="2:28" ht="21" customHeight="1" thickBot="1">
      <c r="B9" s="16" t="s">
        <v>18</v>
      </c>
      <c r="C9" s="20"/>
      <c r="D9" s="21"/>
      <c r="I9" s="7"/>
      <c r="L9" s="2" t="s">
        <v>15</v>
      </c>
      <c r="M9" s="2" t="s">
        <v>16</v>
      </c>
      <c r="N9" s="2" t="s">
        <v>40</v>
      </c>
      <c r="O9" s="2">
        <v>3</v>
      </c>
      <c r="P9" s="2" t="str">
        <f aca="true" t="shared" si="0" ref="P9:P73">CONCATENATE(IF(M9="F",2,"1"),O9)</f>
        <v>23</v>
      </c>
      <c r="Q9" s="5">
        <v>14.29</v>
      </c>
      <c r="R9" s="5">
        <v>14.54</v>
      </c>
      <c r="S9" s="5">
        <v>14.99</v>
      </c>
      <c r="T9" s="5">
        <v>15.3</v>
      </c>
      <c r="U9" s="5">
        <v>15.76</v>
      </c>
      <c r="V9" s="5">
        <v>16.61</v>
      </c>
      <c r="W9" s="5">
        <v>17.46</v>
      </c>
      <c r="X9" s="5">
        <v>17.92</v>
      </c>
      <c r="Y9" s="5">
        <v>18.23</v>
      </c>
      <c r="Z9" s="5">
        <v>18.68</v>
      </c>
      <c r="AA9" s="5">
        <v>19.31</v>
      </c>
      <c r="AB9" s="5">
        <v>1.26</v>
      </c>
    </row>
    <row r="10" spans="2:28" ht="19.5" thickBot="1">
      <c r="B10" s="15" t="s">
        <v>19</v>
      </c>
      <c r="C10" s="24">
        <v>0</v>
      </c>
      <c r="D10" s="25"/>
      <c r="I10" s="7">
        <v>1</v>
      </c>
      <c r="L10" s="2" t="s">
        <v>15</v>
      </c>
      <c r="M10" s="2" t="s">
        <v>16</v>
      </c>
      <c r="N10" s="2" t="s">
        <v>41</v>
      </c>
      <c r="O10" s="2">
        <v>4</v>
      </c>
      <c r="P10" s="2" t="str">
        <f t="shared" si="0"/>
        <v>24</v>
      </c>
      <c r="Q10" s="5">
        <v>15.02</v>
      </c>
      <c r="R10" s="5">
        <v>15.14</v>
      </c>
      <c r="S10" s="5">
        <v>15.65</v>
      </c>
      <c r="T10" s="5">
        <v>16</v>
      </c>
      <c r="U10" s="5">
        <v>16.51</v>
      </c>
      <c r="V10" s="5">
        <v>17.46</v>
      </c>
      <c r="W10" s="5">
        <v>18.41</v>
      </c>
      <c r="X10" s="5">
        <v>18.92</v>
      </c>
      <c r="Y10" s="5">
        <v>19.27</v>
      </c>
      <c r="Z10" s="5">
        <v>19.78</v>
      </c>
      <c r="AA10" s="5">
        <v>20.3</v>
      </c>
      <c r="AB10" s="5">
        <v>1.41</v>
      </c>
    </row>
    <row r="11" spans="2:28" ht="19.5" thickBot="1">
      <c r="B11" s="12"/>
      <c r="L11" s="2" t="s">
        <v>15</v>
      </c>
      <c r="M11" s="2" t="s">
        <v>16</v>
      </c>
      <c r="N11" s="2" t="s">
        <v>42</v>
      </c>
      <c r="O11" s="2">
        <v>5</v>
      </c>
      <c r="P11" s="2" t="str">
        <f t="shared" si="0"/>
        <v>25</v>
      </c>
      <c r="Q11" s="5">
        <v>15.33</v>
      </c>
      <c r="R11" s="5">
        <v>15.26</v>
      </c>
      <c r="S11" s="5">
        <v>15.82</v>
      </c>
      <c r="T11" s="5">
        <v>16.2</v>
      </c>
      <c r="U11" s="5">
        <v>16.77</v>
      </c>
      <c r="V11" s="5">
        <v>17.81</v>
      </c>
      <c r="W11" s="5">
        <v>18.85</v>
      </c>
      <c r="X11" s="5">
        <v>19.42</v>
      </c>
      <c r="Y11" s="5">
        <v>19.8</v>
      </c>
      <c r="Z11" s="5">
        <v>20.36</v>
      </c>
      <c r="AA11" s="5">
        <v>20.71</v>
      </c>
      <c r="AB11" s="5">
        <v>1.55</v>
      </c>
    </row>
    <row r="12" spans="2:28" ht="19.5" thickBot="1">
      <c r="B12" s="14" t="s">
        <v>20</v>
      </c>
      <c r="C12" s="26">
        <f>IF(ISERROR(I14),"",ROUND(I14,2))</f>
      </c>
      <c r="D12" s="27"/>
      <c r="I12" s="7" t="str">
        <f>CONCATENATE(I10,I8)</f>
        <v>11</v>
      </c>
      <c r="J12" s="7">
        <f>INDEX($L$6:$AB$87,MATCH($I$12,$P$6:$P$87,0),17)</f>
        <v>0</v>
      </c>
      <c r="L12" s="2" t="s">
        <v>15</v>
      </c>
      <c r="M12" s="2" t="s">
        <v>16</v>
      </c>
      <c r="N12" s="2" t="s">
        <v>43</v>
      </c>
      <c r="O12" s="2">
        <v>6</v>
      </c>
      <c r="P12" s="2" t="str">
        <f t="shared" si="0"/>
        <v>26</v>
      </c>
      <c r="Q12" s="5">
        <v>15.33</v>
      </c>
      <c r="R12" s="5">
        <v>15.39</v>
      </c>
      <c r="S12" s="5">
        <v>15.93</v>
      </c>
      <c r="T12" s="5">
        <v>16.29</v>
      </c>
      <c r="U12" s="5">
        <v>16.82</v>
      </c>
      <c r="V12" s="5">
        <v>17.81</v>
      </c>
      <c r="W12" s="5">
        <v>18.8</v>
      </c>
      <c r="X12" s="5">
        <v>19.33</v>
      </c>
      <c r="Y12" s="5">
        <v>19.69</v>
      </c>
      <c r="Z12" s="5">
        <v>20.23</v>
      </c>
      <c r="AA12" s="5">
        <v>20.71</v>
      </c>
      <c r="AB12" s="5">
        <v>1.47</v>
      </c>
    </row>
    <row r="13" spans="2:28" ht="19.5" thickBot="1">
      <c r="B13" s="14" t="s">
        <v>33</v>
      </c>
      <c r="C13" s="22">
        <f>CONCATENATE(I16,I17)</f>
      </c>
      <c r="D13" s="23"/>
      <c r="I13" s="7">
        <f>INDEX($L$6:$AB$87,MATCH($I$12,$P$6:$P$87,0),11)</f>
        <v>0</v>
      </c>
      <c r="L13" s="2" t="s">
        <v>15</v>
      </c>
      <c r="M13" s="2" t="s">
        <v>16</v>
      </c>
      <c r="N13" s="2" t="s">
        <v>44</v>
      </c>
      <c r="O13" s="2">
        <v>7</v>
      </c>
      <c r="P13" s="2" t="str">
        <f t="shared" si="0"/>
        <v>27</v>
      </c>
      <c r="Q13" s="5">
        <v>14.72</v>
      </c>
      <c r="R13" s="5">
        <v>14.85</v>
      </c>
      <c r="S13" s="5">
        <v>15.35</v>
      </c>
      <c r="T13" s="5">
        <v>15.69</v>
      </c>
      <c r="U13" s="5">
        <v>16.19</v>
      </c>
      <c r="V13" s="5">
        <v>17.12</v>
      </c>
      <c r="W13" s="5">
        <v>18.05</v>
      </c>
      <c r="X13" s="5">
        <v>18.55</v>
      </c>
      <c r="Y13" s="5">
        <v>18.89</v>
      </c>
      <c r="Z13" s="5">
        <v>19.39</v>
      </c>
      <c r="AA13" s="5">
        <v>19.9</v>
      </c>
      <c r="AB13" s="5">
        <v>1.38</v>
      </c>
    </row>
    <row r="14" spans="9:28" ht="15">
      <c r="I14" s="7" t="e">
        <f>(C10-I13)/J12</f>
        <v>#DIV/0!</v>
      </c>
      <c r="L14" s="2" t="s">
        <v>15</v>
      </c>
      <c r="M14" s="2" t="s">
        <v>16</v>
      </c>
      <c r="N14" s="2" t="s">
        <v>45</v>
      </c>
      <c r="O14" s="2">
        <v>8</v>
      </c>
      <c r="P14" s="2" t="str">
        <f t="shared" si="0"/>
        <v>28</v>
      </c>
      <c r="Q14" s="5">
        <v>14.29</v>
      </c>
      <c r="R14" s="5">
        <v>14.39</v>
      </c>
      <c r="S14" s="5">
        <v>14.88</v>
      </c>
      <c r="T14" s="5">
        <v>15.21</v>
      </c>
      <c r="U14" s="5">
        <v>15.7</v>
      </c>
      <c r="V14" s="5">
        <v>16.61</v>
      </c>
      <c r="W14" s="5">
        <v>17.52</v>
      </c>
      <c r="X14" s="5">
        <v>18.01</v>
      </c>
      <c r="Y14" s="5">
        <v>18.34</v>
      </c>
      <c r="Z14" s="5">
        <v>18.83</v>
      </c>
      <c r="AA14" s="5">
        <v>19.31</v>
      </c>
      <c r="AB14" s="5">
        <v>1.35</v>
      </c>
    </row>
    <row r="15" spans="12:28" ht="15">
      <c r="L15" s="2" t="s">
        <v>15</v>
      </c>
      <c r="M15" s="2" t="s">
        <v>16</v>
      </c>
      <c r="N15" s="2" t="s">
        <v>46</v>
      </c>
      <c r="O15" s="2">
        <v>9</v>
      </c>
      <c r="P15" s="2" t="str">
        <f t="shared" si="0"/>
        <v>29</v>
      </c>
      <c r="Q15" s="5">
        <v>14.01</v>
      </c>
      <c r="R15" s="5">
        <v>14.09</v>
      </c>
      <c r="S15" s="5">
        <v>14.6</v>
      </c>
      <c r="T15" s="5">
        <v>14.94</v>
      </c>
      <c r="U15" s="5">
        <v>15.44</v>
      </c>
      <c r="V15" s="5">
        <v>16.38</v>
      </c>
      <c r="W15" s="5">
        <v>17.32</v>
      </c>
      <c r="X15" s="5">
        <v>17.82</v>
      </c>
      <c r="Y15" s="5">
        <v>18.16</v>
      </c>
      <c r="Z15" s="5">
        <v>18.67</v>
      </c>
      <c r="AA15" s="5">
        <v>19.12</v>
      </c>
      <c r="AB15" s="5">
        <v>1.39</v>
      </c>
    </row>
    <row r="16" spans="5:28" ht="18.75">
      <c r="E16" s="11"/>
      <c r="I16" s="13">
        <f>IF(C12&lt;-5,"",IF(C12&lt;-3,"DESNUTRICIÓN GRAVE",IF(C12&lt;-2,"DESNUTRICIÓN MODERADA",IF(C12&lt;-1,"DESNUTRICIÓN LEVE",IF(C12&lt;=1,"NORMOPESO",IF(C12&lt;=1.645,"SOBREPESO",IF(C12&lt;=2,"OBESIDAD LEVE","")))))))</f>
      </c>
      <c r="J16" s="13"/>
      <c r="L16" s="2" t="s">
        <v>15</v>
      </c>
      <c r="M16" s="2" t="s">
        <v>16</v>
      </c>
      <c r="N16" s="2" t="s">
        <v>47</v>
      </c>
      <c r="O16" s="2">
        <v>10</v>
      </c>
      <c r="P16" s="2" t="str">
        <f t="shared" si="0"/>
        <v>210</v>
      </c>
      <c r="Q16" s="5">
        <v>13.48</v>
      </c>
      <c r="R16" s="5">
        <v>13.88</v>
      </c>
      <c r="S16" s="5">
        <v>14.41</v>
      </c>
      <c r="T16" s="5">
        <v>14.77</v>
      </c>
      <c r="U16" s="5">
        <v>15.3</v>
      </c>
      <c r="V16" s="5">
        <v>16.28</v>
      </c>
      <c r="W16" s="5">
        <v>17.26</v>
      </c>
      <c r="X16" s="5">
        <v>17.79</v>
      </c>
      <c r="Y16" s="5">
        <v>18.15</v>
      </c>
      <c r="Z16" s="5">
        <v>18.68</v>
      </c>
      <c r="AA16" s="5">
        <v>19.17</v>
      </c>
      <c r="AB16" s="5">
        <v>1.46</v>
      </c>
    </row>
    <row r="17" spans="9:28" ht="18.75">
      <c r="I17" s="13">
        <f>IF(ISERROR(I14),"",IF(AND(C12&gt;2,C12&lt;=3),"OBESIDAD MODERADA",IF(AND(C12&gt;3,C12&lt;=4),"OBESIDAD SEVERA",IF(C12&gt;4,"OBESIDAD MÓRBIDA",""))))</f>
      </c>
      <c r="J17" s="13"/>
      <c r="L17" s="2" t="s">
        <v>15</v>
      </c>
      <c r="M17" s="2" t="s">
        <v>16</v>
      </c>
      <c r="N17" s="2" t="s">
        <v>48</v>
      </c>
      <c r="O17" s="2">
        <v>11</v>
      </c>
      <c r="P17" s="2" t="str">
        <f t="shared" si="0"/>
        <v>211</v>
      </c>
      <c r="Q17" s="5">
        <v>13.13</v>
      </c>
      <c r="R17" s="5">
        <v>13.7</v>
      </c>
      <c r="S17" s="5">
        <v>14.26</v>
      </c>
      <c r="T17" s="5">
        <v>14.63</v>
      </c>
      <c r="U17" s="5">
        <v>15.19</v>
      </c>
      <c r="V17" s="5">
        <v>16.22</v>
      </c>
      <c r="W17" s="5">
        <v>17.25</v>
      </c>
      <c r="X17" s="5">
        <v>17.81</v>
      </c>
      <c r="Y17" s="5">
        <v>18.18</v>
      </c>
      <c r="Z17" s="5">
        <v>18.74</v>
      </c>
      <c r="AA17" s="5">
        <v>19.31</v>
      </c>
      <c r="AB17" s="5">
        <v>1.53</v>
      </c>
    </row>
    <row r="18" spans="12:28" ht="15">
      <c r="L18" s="2" t="s">
        <v>15</v>
      </c>
      <c r="M18" s="2" t="s">
        <v>16</v>
      </c>
      <c r="N18" s="2" t="s">
        <v>49</v>
      </c>
      <c r="O18" s="2">
        <v>12</v>
      </c>
      <c r="P18" s="2" t="str">
        <f t="shared" si="0"/>
        <v>212</v>
      </c>
      <c r="Q18" s="5">
        <v>12.45</v>
      </c>
      <c r="R18" s="5">
        <v>12.77</v>
      </c>
      <c r="S18" s="5">
        <v>13.5</v>
      </c>
      <c r="T18" s="5">
        <v>14</v>
      </c>
      <c r="U18" s="5">
        <v>14.73</v>
      </c>
      <c r="V18" s="5">
        <v>16.08</v>
      </c>
      <c r="W18" s="5">
        <v>17.43</v>
      </c>
      <c r="X18" s="5">
        <v>18.16</v>
      </c>
      <c r="Y18" s="5">
        <v>18.66</v>
      </c>
      <c r="Z18" s="5">
        <v>19.39</v>
      </c>
      <c r="AA18" s="5">
        <v>19.64</v>
      </c>
      <c r="AB18" s="5">
        <v>2.01</v>
      </c>
    </row>
    <row r="19" spans="12:28" ht="15">
      <c r="L19" s="2" t="s">
        <v>15</v>
      </c>
      <c r="M19" s="2" t="s">
        <v>16</v>
      </c>
      <c r="N19" s="2" t="s">
        <v>50</v>
      </c>
      <c r="O19" s="2">
        <v>13</v>
      </c>
      <c r="P19" s="2" t="str">
        <f t="shared" si="0"/>
        <v>213</v>
      </c>
      <c r="Q19" s="5">
        <v>12.11</v>
      </c>
      <c r="R19" s="5">
        <v>12.53</v>
      </c>
      <c r="S19" s="5">
        <v>13.29</v>
      </c>
      <c r="T19" s="5">
        <v>13.8</v>
      </c>
      <c r="U19" s="5">
        <v>14.56</v>
      </c>
      <c r="V19" s="5">
        <v>15.98</v>
      </c>
      <c r="W19" s="5">
        <v>17.4</v>
      </c>
      <c r="X19" s="5">
        <v>18.16</v>
      </c>
      <c r="Y19" s="5">
        <v>18.67</v>
      </c>
      <c r="Z19" s="5">
        <v>19.43</v>
      </c>
      <c r="AA19" s="5">
        <v>19.92</v>
      </c>
      <c r="AB19" s="5">
        <v>2.1</v>
      </c>
    </row>
    <row r="20" spans="12:28" ht="15">
      <c r="L20" s="2" t="s">
        <v>15</v>
      </c>
      <c r="M20" s="2" t="s">
        <v>16</v>
      </c>
      <c r="N20" s="2" t="s">
        <v>51</v>
      </c>
      <c r="O20" s="2">
        <v>14</v>
      </c>
      <c r="P20" s="2" t="str">
        <f t="shared" si="0"/>
        <v>214</v>
      </c>
      <c r="Q20" s="5">
        <v>11.8</v>
      </c>
      <c r="R20" s="5">
        <v>12.32</v>
      </c>
      <c r="S20" s="5">
        <v>13.13</v>
      </c>
      <c r="T20" s="5">
        <v>13.67</v>
      </c>
      <c r="U20" s="5">
        <v>14.47</v>
      </c>
      <c r="V20" s="5">
        <v>15.96</v>
      </c>
      <c r="W20" s="5">
        <v>17.45</v>
      </c>
      <c r="X20" s="5">
        <v>18.25</v>
      </c>
      <c r="Y20" s="5">
        <v>18.79</v>
      </c>
      <c r="Z20" s="5">
        <v>19.6</v>
      </c>
      <c r="AA20" s="5">
        <v>20.13</v>
      </c>
      <c r="AB20" s="5">
        <v>2.21</v>
      </c>
    </row>
    <row r="21" spans="12:28" ht="15">
      <c r="L21" s="2" t="s">
        <v>15</v>
      </c>
      <c r="M21" s="2" t="s">
        <v>16</v>
      </c>
      <c r="N21" s="2" t="s">
        <v>52</v>
      </c>
      <c r="O21" s="2">
        <v>15</v>
      </c>
      <c r="P21" s="2" t="str">
        <f t="shared" si="0"/>
        <v>215</v>
      </c>
      <c r="Q21" s="5">
        <v>11.53</v>
      </c>
      <c r="R21" s="5">
        <v>12.09</v>
      </c>
      <c r="S21" s="5">
        <v>12.95</v>
      </c>
      <c r="T21" s="5">
        <v>13.53</v>
      </c>
      <c r="U21" s="5">
        <v>14.38</v>
      </c>
      <c r="V21" s="5">
        <v>15.96</v>
      </c>
      <c r="W21" s="5">
        <v>17.54</v>
      </c>
      <c r="X21" s="5">
        <v>18.39</v>
      </c>
      <c r="Y21" s="5">
        <v>18.97</v>
      </c>
      <c r="Z21" s="5">
        <v>19.83</v>
      </c>
      <c r="AA21" s="5">
        <v>20.39</v>
      </c>
      <c r="AB21" s="5">
        <v>2.35</v>
      </c>
    </row>
    <row r="22" spans="12:28" ht="15">
      <c r="L22" s="2" t="s">
        <v>15</v>
      </c>
      <c r="M22" s="2" t="s">
        <v>16</v>
      </c>
      <c r="N22" s="2" t="s">
        <v>53</v>
      </c>
      <c r="O22" s="2">
        <v>16</v>
      </c>
      <c r="P22" s="2" t="str">
        <f t="shared" si="0"/>
        <v>216</v>
      </c>
      <c r="Q22" s="5">
        <v>11.31</v>
      </c>
      <c r="R22" s="5">
        <v>11.91</v>
      </c>
      <c r="S22" s="5">
        <v>12.82</v>
      </c>
      <c r="T22" s="5">
        <v>13.44</v>
      </c>
      <c r="U22" s="5">
        <v>14.35</v>
      </c>
      <c r="V22" s="5">
        <v>16.04</v>
      </c>
      <c r="W22" s="5">
        <v>17.73</v>
      </c>
      <c r="X22" s="5">
        <v>18.64</v>
      </c>
      <c r="Y22" s="5">
        <v>19.26</v>
      </c>
      <c r="Z22" s="5">
        <v>20.17</v>
      </c>
      <c r="AA22" s="5">
        <v>20.76</v>
      </c>
      <c r="AB22" s="5">
        <v>2.51</v>
      </c>
    </row>
    <row r="23" spans="12:28" ht="15">
      <c r="L23" s="2" t="s">
        <v>15</v>
      </c>
      <c r="M23" s="2" t="s">
        <v>16</v>
      </c>
      <c r="N23" s="2" t="s">
        <v>54</v>
      </c>
      <c r="O23" s="2">
        <v>17</v>
      </c>
      <c r="P23" s="2" t="str">
        <f t="shared" si="0"/>
        <v>217</v>
      </c>
      <c r="Q23" s="5">
        <v>11.14</v>
      </c>
      <c r="R23" s="5">
        <v>11.77</v>
      </c>
      <c r="S23" s="5">
        <v>12.74</v>
      </c>
      <c r="T23" s="5">
        <v>13.4</v>
      </c>
      <c r="U23" s="5">
        <v>14.37</v>
      </c>
      <c r="V23" s="5">
        <v>16.18</v>
      </c>
      <c r="W23" s="5">
        <v>17.99</v>
      </c>
      <c r="X23" s="5">
        <v>18.96</v>
      </c>
      <c r="Y23" s="5">
        <v>19.62</v>
      </c>
      <c r="Z23" s="5">
        <v>20.59</v>
      </c>
      <c r="AA23" s="5">
        <v>21.23</v>
      </c>
      <c r="AB23" s="5">
        <v>2.68</v>
      </c>
    </row>
    <row r="24" spans="12:28" ht="15">
      <c r="L24" s="2" t="s">
        <v>15</v>
      </c>
      <c r="M24" s="2" t="s">
        <v>16</v>
      </c>
      <c r="N24" s="2" t="s">
        <v>55</v>
      </c>
      <c r="O24" s="2">
        <v>18</v>
      </c>
      <c r="P24" s="2" t="str">
        <f t="shared" si="0"/>
        <v>218</v>
      </c>
      <c r="Q24" s="5">
        <v>11.03</v>
      </c>
      <c r="R24" s="5">
        <v>11.7</v>
      </c>
      <c r="S24" s="5">
        <v>12.74</v>
      </c>
      <c r="T24" s="5">
        <v>13.44</v>
      </c>
      <c r="U24" s="5">
        <v>14.47</v>
      </c>
      <c r="V24" s="5">
        <v>16.39</v>
      </c>
      <c r="W24" s="5">
        <v>18.31</v>
      </c>
      <c r="X24" s="5">
        <v>19.34</v>
      </c>
      <c r="Y24" s="5">
        <v>20.04</v>
      </c>
      <c r="Z24" s="5">
        <v>21.08</v>
      </c>
      <c r="AA24" s="5">
        <v>21.75</v>
      </c>
      <c r="AB24" s="5">
        <v>2.85</v>
      </c>
    </row>
    <row r="25" spans="12:28" ht="15">
      <c r="L25" s="2" t="s">
        <v>15</v>
      </c>
      <c r="M25" s="2" t="s">
        <v>16</v>
      </c>
      <c r="N25" s="2" t="s">
        <v>56</v>
      </c>
      <c r="O25" s="2">
        <v>19</v>
      </c>
      <c r="P25" s="2" t="str">
        <f t="shared" si="0"/>
        <v>219</v>
      </c>
      <c r="Q25" s="5">
        <v>10.97</v>
      </c>
      <c r="R25" s="5">
        <v>11.69</v>
      </c>
      <c r="S25" s="5">
        <v>12.78</v>
      </c>
      <c r="T25" s="5">
        <v>13.52</v>
      </c>
      <c r="U25" s="5">
        <v>14.61</v>
      </c>
      <c r="V25" s="5">
        <v>16.64</v>
      </c>
      <c r="W25" s="5">
        <v>18.67</v>
      </c>
      <c r="X25" s="5">
        <v>19.76</v>
      </c>
      <c r="Y25" s="5">
        <v>20.5</v>
      </c>
      <c r="Z25" s="5">
        <v>21.59</v>
      </c>
      <c r="AA25" s="5">
        <v>22.31</v>
      </c>
      <c r="AB25" s="5">
        <v>3.01</v>
      </c>
    </row>
    <row r="26" spans="12:28" ht="15">
      <c r="L26" s="2" t="s">
        <v>15</v>
      </c>
      <c r="M26" s="2" t="s">
        <v>16</v>
      </c>
      <c r="N26" s="2" t="s">
        <v>57</v>
      </c>
      <c r="O26" s="2">
        <v>20</v>
      </c>
      <c r="P26" s="2" t="str">
        <f t="shared" si="0"/>
        <v>220</v>
      </c>
      <c r="Q26" s="5">
        <v>10.96</v>
      </c>
      <c r="R26" s="5">
        <v>11.7</v>
      </c>
      <c r="S26" s="5">
        <v>12.85</v>
      </c>
      <c r="T26" s="5">
        <v>13.63</v>
      </c>
      <c r="U26" s="5">
        <v>14.77</v>
      </c>
      <c r="V26" s="5">
        <v>16.91</v>
      </c>
      <c r="W26" s="5">
        <v>19.05</v>
      </c>
      <c r="X26" s="5">
        <v>20.19</v>
      </c>
      <c r="Y26" s="5">
        <v>20.97</v>
      </c>
      <c r="Z26" s="5">
        <v>22.12</v>
      </c>
      <c r="AA26" s="5">
        <v>22.87</v>
      </c>
      <c r="AB26" s="5">
        <v>3.17</v>
      </c>
    </row>
    <row r="27" spans="12:28" ht="15">
      <c r="L27" s="2" t="s">
        <v>15</v>
      </c>
      <c r="M27" s="2" t="s">
        <v>16</v>
      </c>
      <c r="N27" s="2" t="s">
        <v>58</v>
      </c>
      <c r="O27" s="2">
        <v>21</v>
      </c>
      <c r="P27" s="2" t="str">
        <f t="shared" si="0"/>
        <v>221</v>
      </c>
      <c r="Q27" s="5">
        <v>11</v>
      </c>
      <c r="R27" s="5">
        <v>11.78</v>
      </c>
      <c r="S27" s="5">
        <v>12.98</v>
      </c>
      <c r="T27" s="5">
        <v>13.79</v>
      </c>
      <c r="U27" s="5">
        <v>14.99</v>
      </c>
      <c r="V27" s="5">
        <v>17.21</v>
      </c>
      <c r="W27" s="5">
        <v>19.43</v>
      </c>
      <c r="X27" s="5">
        <v>20.63</v>
      </c>
      <c r="Y27" s="5">
        <v>21.44</v>
      </c>
      <c r="Z27" s="5">
        <v>22.64</v>
      </c>
      <c r="AA27" s="5">
        <v>23.41</v>
      </c>
      <c r="AB27" s="5">
        <v>3.3</v>
      </c>
    </row>
    <row r="28" spans="12:28" ht="15">
      <c r="L28" s="2" t="s">
        <v>15</v>
      </c>
      <c r="M28" s="2" t="s">
        <v>16</v>
      </c>
      <c r="N28" s="2" t="s">
        <v>59</v>
      </c>
      <c r="O28" s="2">
        <v>22</v>
      </c>
      <c r="P28" s="2" t="str">
        <f t="shared" si="0"/>
        <v>222</v>
      </c>
      <c r="Q28" s="5">
        <v>11.1</v>
      </c>
      <c r="R28" s="5">
        <v>11.9</v>
      </c>
      <c r="S28" s="5">
        <v>13.14</v>
      </c>
      <c r="T28" s="5">
        <v>13.98</v>
      </c>
      <c r="U28" s="5">
        <v>15.21</v>
      </c>
      <c r="V28" s="5">
        <v>17.51</v>
      </c>
      <c r="W28" s="5">
        <v>19.81</v>
      </c>
      <c r="X28" s="5">
        <v>21.04</v>
      </c>
      <c r="Y28" s="5">
        <v>21.88</v>
      </c>
      <c r="Z28" s="5">
        <v>23.12</v>
      </c>
      <c r="AA28" s="5">
        <v>23.92</v>
      </c>
      <c r="AB28" s="5">
        <v>3.41</v>
      </c>
    </row>
    <row r="29" spans="12:28" ht="15">
      <c r="L29" s="2" t="s">
        <v>15</v>
      </c>
      <c r="M29" s="2" t="s">
        <v>16</v>
      </c>
      <c r="N29" s="2" t="s">
        <v>60</v>
      </c>
      <c r="O29" s="2">
        <v>23</v>
      </c>
      <c r="P29" s="2" t="str">
        <f t="shared" si="0"/>
        <v>223</v>
      </c>
      <c r="Q29" s="5">
        <v>11.24</v>
      </c>
      <c r="R29" s="5">
        <v>12.06</v>
      </c>
      <c r="S29" s="5">
        <v>13.33</v>
      </c>
      <c r="T29" s="5">
        <v>14.18</v>
      </c>
      <c r="U29" s="5">
        <v>15.45</v>
      </c>
      <c r="V29" s="5">
        <v>17.8</v>
      </c>
      <c r="W29" s="5">
        <v>20.15</v>
      </c>
      <c r="X29" s="5">
        <v>21.42</v>
      </c>
      <c r="Y29" s="5">
        <v>22.27</v>
      </c>
      <c r="Z29" s="5">
        <v>23.54</v>
      </c>
      <c r="AA29" s="5">
        <v>24.37</v>
      </c>
      <c r="AB29" s="5">
        <v>3.49</v>
      </c>
    </row>
    <row r="30" spans="12:28" ht="15">
      <c r="L30" s="2" t="s">
        <v>15</v>
      </c>
      <c r="M30" s="2" t="s">
        <v>16</v>
      </c>
      <c r="N30" s="2" t="s">
        <v>61</v>
      </c>
      <c r="O30" s="2">
        <v>24</v>
      </c>
      <c r="P30" s="2" t="str">
        <f t="shared" si="0"/>
        <v>224</v>
      </c>
      <c r="Q30" s="5">
        <v>11.42</v>
      </c>
      <c r="R30" s="5">
        <v>12.25</v>
      </c>
      <c r="S30" s="5">
        <v>13.54</v>
      </c>
      <c r="T30" s="5">
        <v>14.41</v>
      </c>
      <c r="U30" s="5">
        <v>15.7</v>
      </c>
      <c r="V30" s="5">
        <v>18.09</v>
      </c>
      <c r="W30" s="5">
        <v>20.48</v>
      </c>
      <c r="X30" s="5">
        <v>21.77</v>
      </c>
      <c r="Y30" s="5">
        <v>22.64</v>
      </c>
      <c r="Z30" s="5">
        <v>23.93</v>
      </c>
      <c r="AA30" s="5">
        <v>24.76</v>
      </c>
      <c r="AB30" s="5">
        <v>3.55</v>
      </c>
    </row>
    <row r="31" spans="12:28" ht="15">
      <c r="L31" s="2" t="s">
        <v>15</v>
      </c>
      <c r="M31" s="2" t="s">
        <v>16</v>
      </c>
      <c r="N31" s="2" t="s">
        <v>62</v>
      </c>
      <c r="O31" s="2">
        <v>25</v>
      </c>
      <c r="P31" s="2" t="str">
        <f t="shared" si="0"/>
        <v>225</v>
      </c>
      <c r="Q31" s="5">
        <v>11.64</v>
      </c>
      <c r="R31" s="5">
        <v>12.48</v>
      </c>
      <c r="S31" s="5">
        <v>13.78</v>
      </c>
      <c r="T31" s="5">
        <v>14.66</v>
      </c>
      <c r="U31" s="5">
        <v>15.96</v>
      </c>
      <c r="V31" s="5">
        <v>18.37</v>
      </c>
      <c r="W31" s="5">
        <v>20.78</v>
      </c>
      <c r="X31" s="5">
        <v>22.08</v>
      </c>
      <c r="Y31" s="5">
        <v>22.96</v>
      </c>
      <c r="Z31" s="5">
        <v>24.26</v>
      </c>
      <c r="AA31" s="5">
        <v>25.1</v>
      </c>
      <c r="AB31" s="5">
        <v>3.58</v>
      </c>
    </row>
    <row r="32" spans="12:28" ht="15">
      <c r="L32" s="2" t="s">
        <v>15</v>
      </c>
      <c r="M32" s="2" t="s">
        <v>16</v>
      </c>
      <c r="N32" s="2" t="s">
        <v>63</v>
      </c>
      <c r="O32" s="2">
        <v>26</v>
      </c>
      <c r="P32" s="2" t="str">
        <f t="shared" si="0"/>
        <v>226</v>
      </c>
      <c r="Q32" s="5">
        <v>11.9</v>
      </c>
      <c r="R32" s="5">
        <v>12.75</v>
      </c>
      <c r="S32" s="5">
        <v>14.05</v>
      </c>
      <c r="T32" s="5">
        <v>14.93</v>
      </c>
      <c r="U32" s="5">
        <v>16.23</v>
      </c>
      <c r="V32" s="5">
        <v>18.64</v>
      </c>
      <c r="W32" s="5">
        <v>21.05</v>
      </c>
      <c r="X32" s="5">
        <v>22.35</v>
      </c>
      <c r="Y32" s="5">
        <v>23.23</v>
      </c>
      <c r="Z32" s="5">
        <v>24.53</v>
      </c>
      <c r="AA32" s="5">
        <v>25.38</v>
      </c>
      <c r="AB32" s="5">
        <v>3.58</v>
      </c>
    </row>
    <row r="33" spans="12:28" ht="15">
      <c r="L33" s="2" t="s">
        <v>15</v>
      </c>
      <c r="M33" s="2" t="s">
        <v>16</v>
      </c>
      <c r="N33" s="2" t="s">
        <v>64</v>
      </c>
      <c r="O33" s="2">
        <v>27</v>
      </c>
      <c r="P33" s="2" t="str">
        <f t="shared" si="0"/>
        <v>227</v>
      </c>
      <c r="Q33" s="5">
        <v>12.19</v>
      </c>
      <c r="R33" s="5">
        <v>13.04</v>
      </c>
      <c r="S33" s="5">
        <v>14.33</v>
      </c>
      <c r="T33" s="5">
        <v>15.21</v>
      </c>
      <c r="U33" s="5">
        <v>16.5</v>
      </c>
      <c r="V33" s="5">
        <v>18.91</v>
      </c>
      <c r="W33" s="5">
        <v>21.32</v>
      </c>
      <c r="X33" s="5">
        <v>22.61</v>
      </c>
      <c r="Y33" s="5">
        <v>23.49</v>
      </c>
      <c r="Z33" s="5">
        <v>24.78</v>
      </c>
      <c r="AA33" s="5">
        <v>25.62</v>
      </c>
      <c r="AB33" s="5">
        <v>3.57</v>
      </c>
    </row>
    <row r="34" spans="12:28" ht="15">
      <c r="L34" s="2" t="s">
        <v>15</v>
      </c>
      <c r="M34" s="2" t="s">
        <v>16</v>
      </c>
      <c r="N34" s="2" t="s">
        <v>65</v>
      </c>
      <c r="O34" s="2">
        <v>28</v>
      </c>
      <c r="P34" s="2" t="str">
        <f t="shared" si="0"/>
        <v>228</v>
      </c>
      <c r="Q34" s="5">
        <v>12.51</v>
      </c>
      <c r="R34" s="5">
        <v>13.35</v>
      </c>
      <c r="S34" s="5">
        <v>14.63</v>
      </c>
      <c r="T34" s="5">
        <v>15.5</v>
      </c>
      <c r="U34" s="5">
        <v>16.78</v>
      </c>
      <c r="V34" s="5">
        <v>19.17</v>
      </c>
      <c r="W34" s="5">
        <v>21.56</v>
      </c>
      <c r="X34" s="5">
        <v>22.84</v>
      </c>
      <c r="Y34" s="5">
        <v>23.71</v>
      </c>
      <c r="Z34" s="5">
        <v>24.99</v>
      </c>
      <c r="AA34" s="5">
        <v>25.83</v>
      </c>
      <c r="AB34" s="5">
        <v>3.54</v>
      </c>
    </row>
    <row r="35" spans="12:28" ht="15">
      <c r="L35" s="2" t="s">
        <v>15</v>
      </c>
      <c r="M35" s="2" t="s">
        <v>16</v>
      </c>
      <c r="N35" s="2" t="s">
        <v>66</v>
      </c>
      <c r="O35" s="2">
        <v>29</v>
      </c>
      <c r="P35" s="2" t="str">
        <f t="shared" si="0"/>
        <v>229</v>
      </c>
      <c r="Q35" s="5">
        <v>12.86</v>
      </c>
      <c r="R35" s="5">
        <v>13.69</v>
      </c>
      <c r="S35" s="5">
        <v>14.96</v>
      </c>
      <c r="T35" s="5">
        <v>15.82</v>
      </c>
      <c r="U35" s="5">
        <v>17.09</v>
      </c>
      <c r="V35" s="5">
        <v>19.45</v>
      </c>
      <c r="W35" s="5">
        <v>21.81</v>
      </c>
      <c r="X35" s="5">
        <v>23.08</v>
      </c>
      <c r="Y35" s="5">
        <v>23.94</v>
      </c>
      <c r="Z35" s="5">
        <v>25.21</v>
      </c>
      <c r="AA35" s="5">
        <v>26.04</v>
      </c>
      <c r="AB35" s="5">
        <v>3.5</v>
      </c>
    </row>
    <row r="36" spans="12:28" ht="15">
      <c r="L36" s="2" t="s">
        <v>15</v>
      </c>
      <c r="M36" s="2" t="s">
        <v>16</v>
      </c>
      <c r="N36" s="2" t="s">
        <v>67</v>
      </c>
      <c r="O36" s="2">
        <v>30</v>
      </c>
      <c r="P36" s="2" t="str">
        <f t="shared" si="0"/>
        <v>230</v>
      </c>
      <c r="Q36" s="5">
        <v>13.22</v>
      </c>
      <c r="R36" s="5">
        <v>14.04</v>
      </c>
      <c r="S36" s="5">
        <v>15.29</v>
      </c>
      <c r="T36" s="5">
        <v>16.15</v>
      </c>
      <c r="U36" s="5">
        <v>17.4</v>
      </c>
      <c r="V36" s="5">
        <v>19.73</v>
      </c>
      <c r="W36" s="5">
        <v>22.06</v>
      </c>
      <c r="X36" s="5">
        <v>23.31</v>
      </c>
      <c r="Y36" s="5">
        <v>24.17</v>
      </c>
      <c r="Z36" s="5">
        <v>25.42</v>
      </c>
      <c r="AA36" s="5">
        <v>26.25</v>
      </c>
      <c r="AB36" s="5">
        <v>3.46</v>
      </c>
    </row>
    <row r="37" spans="12:28" ht="15">
      <c r="L37" s="2" t="s">
        <v>15</v>
      </c>
      <c r="M37" s="2" t="s">
        <v>16</v>
      </c>
      <c r="N37" s="2" t="s">
        <v>68</v>
      </c>
      <c r="O37" s="2">
        <v>31</v>
      </c>
      <c r="P37" s="2" t="str">
        <f t="shared" si="0"/>
        <v>231</v>
      </c>
      <c r="Q37" s="5">
        <v>13.6</v>
      </c>
      <c r="R37" s="5">
        <v>14.41</v>
      </c>
      <c r="S37" s="5">
        <v>15.66</v>
      </c>
      <c r="T37" s="5">
        <v>16.5</v>
      </c>
      <c r="U37" s="5">
        <v>17.73</v>
      </c>
      <c r="V37" s="5">
        <v>20.04</v>
      </c>
      <c r="W37" s="5">
        <v>22.35</v>
      </c>
      <c r="X37" s="5">
        <v>23.58</v>
      </c>
      <c r="Y37" s="5">
        <v>24.42</v>
      </c>
      <c r="Z37" s="5">
        <v>25.67</v>
      </c>
      <c r="AA37" s="5">
        <v>26.48</v>
      </c>
      <c r="AB37" s="5">
        <v>3.42</v>
      </c>
    </row>
    <row r="38" spans="12:28" ht="15">
      <c r="L38" s="2" t="s">
        <v>15</v>
      </c>
      <c r="M38" s="2" t="s">
        <v>16</v>
      </c>
      <c r="N38" s="2" t="s">
        <v>69</v>
      </c>
      <c r="O38" s="2">
        <v>32</v>
      </c>
      <c r="P38" s="2" t="str">
        <f t="shared" si="0"/>
        <v>232</v>
      </c>
      <c r="Q38" s="5">
        <v>13.99</v>
      </c>
      <c r="R38" s="5">
        <v>14.79</v>
      </c>
      <c r="S38" s="5">
        <v>16.02</v>
      </c>
      <c r="T38" s="5">
        <v>16.86</v>
      </c>
      <c r="U38" s="5">
        <v>18.09</v>
      </c>
      <c r="V38" s="5">
        <v>20.37</v>
      </c>
      <c r="W38" s="5">
        <v>22.65</v>
      </c>
      <c r="X38" s="5">
        <v>23.88</v>
      </c>
      <c r="Y38" s="5">
        <v>24.72</v>
      </c>
      <c r="Z38" s="5">
        <v>25.95</v>
      </c>
      <c r="AA38" s="5">
        <v>26.75</v>
      </c>
      <c r="AB38" s="5">
        <v>3.39</v>
      </c>
    </row>
    <row r="39" spans="12:28" ht="15">
      <c r="L39" s="2" t="s">
        <v>15</v>
      </c>
      <c r="M39" s="2" t="s">
        <v>16</v>
      </c>
      <c r="N39" s="2" t="s">
        <v>70</v>
      </c>
      <c r="O39" s="2">
        <v>33</v>
      </c>
      <c r="P39" s="2" t="str">
        <f t="shared" si="0"/>
        <v>233</v>
      </c>
      <c r="Q39" s="5">
        <v>14.38</v>
      </c>
      <c r="R39" s="5">
        <v>15.18</v>
      </c>
      <c r="S39" s="5">
        <v>16.4</v>
      </c>
      <c r="T39" s="5">
        <v>17.23</v>
      </c>
      <c r="U39" s="5">
        <v>18.45</v>
      </c>
      <c r="V39" s="5">
        <v>20.72</v>
      </c>
      <c r="W39" s="5">
        <v>22.99</v>
      </c>
      <c r="X39" s="5">
        <v>24.21</v>
      </c>
      <c r="Y39" s="5">
        <v>25.04</v>
      </c>
      <c r="Z39" s="5">
        <v>26.26</v>
      </c>
      <c r="AA39" s="5">
        <v>27.06</v>
      </c>
      <c r="AB39" s="5">
        <v>3.37</v>
      </c>
    </row>
    <row r="40" spans="12:28" ht="15">
      <c r="L40" s="2" t="s">
        <v>15</v>
      </c>
      <c r="M40" s="2" t="s">
        <v>16</v>
      </c>
      <c r="N40" s="2" t="s">
        <v>71</v>
      </c>
      <c r="O40" s="2">
        <v>34</v>
      </c>
      <c r="P40" s="2" t="str">
        <f t="shared" si="0"/>
        <v>234</v>
      </c>
      <c r="Q40" s="5">
        <v>14.75</v>
      </c>
      <c r="R40" s="5">
        <v>15.55</v>
      </c>
      <c r="S40" s="5">
        <v>16.77</v>
      </c>
      <c r="T40" s="5">
        <v>17.6</v>
      </c>
      <c r="U40" s="5">
        <v>18.82</v>
      </c>
      <c r="V40" s="5">
        <v>21.08</v>
      </c>
      <c r="W40" s="5">
        <v>23.34</v>
      </c>
      <c r="X40" s="5">
        <v>24.56</v>
      </c>
      <c r="Y40" s="5">
        <v>25.39</v>
      </c>
      <c r="Z40" s="5">
        <v>26.61</v>
      </c>
      <c r="AA40" s="5">
        <v>27.41</v>
      </c>
      <c r="AB40" s="5">
        <v>3.36</v>
      </c>
    </row>
    <row r="41" spans="12:28" ht="15">
      <c r="L41" s="2" t="s">
        <v>15</v>
      </c>
      <c r="M41" s="2" t="s">
        <v>16</v>
      </c>
      <c r="N41" s="2" t="s">
        <v>72</v>
      </c>
      <c r="O41" s="2">
        <v>35</v>
      </c>
      <c r="P41" s="2" t="str">
        <f t="shared" si="0"/>
        <v>235</v>
      </c>
      <c r="Q41" s="5">
        <v>15.08</v>
      </c>
      <c r="R41" s="5">
        <v>15.88</v>
      </c>
      <c r="S41" s="5">
        <v>17.1</v>
      </c>
      <c r="T41" s="5">
        <v>17.93</v>
      </c>
      <c r="U41" s="5">
        <v>19.15</v>
      </c>
      <c r="V41" s="5">
        <v>21.42</v>
      </c>
      <c r="W41" s="5">
        <v>23.69</v>
      </c>
      <c r="X41" s="5">
        <v>24.91</v>
      </c>
      <c r="Y41" s="5">
        <v>25.74</v>
      </c>
      <c r="Z41" s="5">
        <v>26.96</v>
      </c>
      <c r="AA41" s="5">
        <v>27.75</v>
      </c>
      <c r="AB41" s="5">
        <v>3.37</v>
      </c>
    </row>
    <row r="42" spans="12:28" ht="15">
      <c r="L42" s="2" t="s">
        <v>15</v>
      </c>
      <c r="M42" s="2" t="s">
        <v>16</v>
      </c>
      <c r="N42" s="2" t="s">
        <v>73</v>
      </c>
      <c r="O42" s="2">
        <v>36</v>
      </c>
      <c r="P42" s="2" t="str">
        <f t="shared" si="0"/>
        <v>236</v>
      </c>
      <c r="Q42" s="5">
        <v>15.36</v>
      </c>
      <c r="R42" s="5">
        <v>16.16</v>
      </c>
      <c r="S42" s="5">
        <v>17.38</v>
      </c>
      <c r="T42" s="5">
        <v>18.21</v>
      </c>
      <c r="U42" s="5">
        <v>19.43</v>
      </c>
      <c r="V42" s="5">
        <v>21.7</v>
      </c>
      <c r="W42" s="5">
        <v>23.97</v>
      </c>
      <c r="X42" s="5">
        <v>25.19</v>
      </c>
      <c r="Y42" s="5">
        <v>26.02</v>
      </c>
      <c r="Z42" s="5">
        <v>27.24</v>
      </c>
      <c r="AA42" s="5">
        <v>28.05</v>
      </c>
      <c r="AB42" s="5">
        <v>3.37</v>
      </c>
    </row>
    <row r="43" spans="12:28" ht="15">
      <c r="L43" s="2" t="s">
        <v>15</v>
      </c>
      <c r="M43" s="2" t="s">
        <v>16</v>
      </c>
      <c r="N43" s="2" t="s">
        <v>74</v>
      </c>
      <c r="O43" s="2">
        <v>37</v>
      </c>
      <c r="P43" s="2" t="str">
        <f t="shared" si="0"/>
        <v>237</v>
      </c>
      <c r="Q43" s="5">
        <v>15.55</v>
      </c>
      <c r="R43" s="5">
        <v>16.35</v>
      </c>
      <c r="S43" s="5">
        <v>17.57</v>
      </c>
      <c r="T43" s="5">
        <v>18.4</v>
      </c>
      <c r="U43" s="5">
        <v>19.62</v>
      </c>
      <c r="V43" s="5">
        <v>21.89</v>
      </c>
      <c r="W43" s="5">
        <v>24.16</v>
      </c>
      <c r="X43" s="5">
        <v>25.38</v>
      </c>
      <c r="Y43" s="5">
        <v>26.21</v>
      </c>
      <c r="Z43" s="5">
        <v>27.43</v>
      </c>
      <c r="AA43" s="5">
        <v>28.22</v>
      </c>
      <c r="AB43" s="5">
        <v>3.37</v>
      </c>
    </row>
    <row r="44" spans="12:28" ht="15">
      <c r="L44" s="2" t="s">
        <v>15</v>
      </c>
      <c r="M44" s="2" t="s">
        <v>16</v>
      </c>
      <c r="N44" s="2" t="s">
        <v>75</v>
      </c>
      <c r="O44" s="2">
        <v>38</v>
      </c>
      <c r="P44" s="2" t="str">
        <f t="shared" si="0"/>
        <v>238</v>
      </c>
      <c r="Q44" s="5">
        <v>15.62</v>
      </c>
      <c r="R44" s="5">
        <v>16.41</v>
      </c>
      <c r="S44" s="5">
        <v>17.62</v>
      </c>
      <c r="T44" s="5">
        <v>18.44</v>
      </c>
      <c r="U44" s="5">
        <v>19.65</v>
      </c>
      <c r="V44" s="5">
        <v>21.9</v>
      </c>
      <c r="W44" s="5">
        <v>24.15</v>
      </c>
      <c r="X44" s="5">
        <v>25.36</v>
      </c>
      <c r="Y44" s="5">
        <v>26.18</v>
      </c>
      <c r="Z44" s="5">
        <v>27.39</v>
      </c>
      <c r="AA44" s="5">
        <v>28.17</v>
      </c>
      <c r="AB44" s="5">
        <v>3.34</v>
      </c>
    </row>
    <row r="45" spans="12:28" ht="15">
      <c r="L45" s="2" t="s">
        <v>15</v>
      </c>
      <c r="M45" s="2" t="s">
        <v>16</v>
      </c>
      <c r="N45" s="2" t="s">
        <v>76</v>
      </c>
      <c r="O45" s="2">
        <v>39</v>
      </c>
      <c r="P45" s="2" t="str">
        <f t="shared" si="0"/>
        <v>239</v>
      </c>
      <c r="Q45" s="5">
        <v>15.51</v>
      </c>
      <c r="R45" s="5">
        <v>16.28</v>
      </c>
      <c r="S45" s="5">
        <v>17.46</v>
      </c>
      <c r="T45" s="5">
        <v>18.26</v>
      </c>
      <c r="U45" s="5">
        <v>19.44</v>
      </c>
      <c r="V45" s="5">
        <v>21.63</v>
      </c>
      <c r="W45" s="5">
        <v>23.82</v>
      </c>
      <c r="X45" s="5">
        <v>25</v>
      </c>
      <c r="Y45" s="5">
        <v>25.8</v>
      </c>
      <c r="Z45" s="5">
        <v>26.98</v>
      </c>
      <c r="AA45" s="5">
        <v>27.75</v>
      </c>
      <c r="AB45" s="5">
        <v>3.25</v>
      </c>
    </row>
    <row r="46" spans="12:28" ht="15">
      <c r="L46" s="2" t="s">
        <v>15</v>
      </c>
      <c r="M46" s="2" t="s">
        <v>16</v>
      </c>
      <c r="N46" s="2" t="s">
        <v>77</v>
      </c>
      <c r="O46" s="2">
        <v>40</v>
      </c>
      <c r="P46" s="2" t="str">
        <f t="shared" si="0"/>
        <v>240</v>
      </c>
      <c r="Q46" s="5">
        <v>15.18</v>
      </c>
      <c r="R46" s="5">
        <v>15.9</v>
      </c>
      <c r="S46" s="5">
        <v>17.02</v>
      </c>
      <c r="T46" s="5">
        <v>17.78</v>
      </c>
      <c r="U46" s="5">
        <v>18.89</v>
      </c>
      <c r="V46" s="5">
        <v>20.97</v>
      </c>
      <c r="W46" s="5">
        <v>23.05</v>
      </c>
      <c r="X46" s="5">
        <v>24.16</v>
      </c>
      <c r="Y46" s="5">
        <v>24.92</v>
      </c>
      <c r="Z46" s="5">
        <v>26.04</v>
      </c>
      <c r="AA46" s="5">
        <v>26.75</v>
      </c>
      <c r="AB46" s="5">
        <v>3.08</v>
      </c>
    </row>
    <row r="47" spans="12:28" ht="15">
      <c r="L47" s="3" t="s">
        <v>15</v>
      </c>
      <c r="M47" s="3" t="s">
        <v>17</v>
      </c>
      <c r="N47" s="3">
        <v>0</v>
      </c>
      <c r="O47" s="3">
        <v>1</v>
      </c>
      <c r="P47" s="3" t="str">
        <f t="shared" si="0"/>
        <v>11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v>0</v>
      </c>
    </row>
    <row r="48" spans="12:28" ht="15">
      <c r="L48" s="2" t="s">
        <v>15</v>
      </c>
      <c r="M48" s="2" t="s">
        <v>17</v>
      </c>
      <c r="N48" s="2" t="s">
        <v>39</v>
      </c>
      <c r="O48" s="2">
        <v>2</v>
      </c>
      <c r="P48" s="2" t="str">
        <f t="shared" si="0"/>
        <v>12</v>
      </c>
      <c r="Q48" s="5">
        <v>11.94</v>
      </c>
      <c r="R48" s="5">
        <v>12.08</v>
      </c>
      <c r="S48" s="5">
        <v>12.47</v>
      </c>
      <c r="T48" s="5">
        <v>12.74</v>
      </c>
      <c r="U48" s="5">
        <v>13.14</v>
      </c>
      <c r="V48" s="5">
        <v>13.87</v>
      </c>
      <c r="W48" s="5">
        <v>14.6</v>
      </c>
      <c r="X48" s="5">
        <v>15</v>
      </c>
      <c r="Y48" s="5">
        <v>15.27</v>
      </c>
      <c r="Z48" s="5">
        <v>15.66</v>
      </c>
      <c r="AA48" s="5">
        <v>16.13</v>
      </c>
      <c r="AB48" s="5">
        <v>1.09</v>
      </c>
    </row>
    <row r="49" spans="12:28" ht="15">
      <c r="L49" s="2" t="s">
        <v>15</v>
      </c>
      <c r="M49" s="2" t="s">
        <v>17</v>
      </c>
      <c r="N49" s="2" t="s">
        <v>40</v>
      </c>
      <c r="O49" s="2">
        <v>3</v>
      </c>
      <c r="P49" s="2" t="str">
        <f t="shared" si="0"/>
        <v>13</v>
      </c>
      <c r="Q49" s="5">
        <v>14.72</v>
      </c>
      <c r="R49" s="5">
        <v>14.93</v>
      </c>
      <c r="S49" s="5">
        <v>15.41</v>
      </c>
      <c r="T49" s="5">
        <v>15.74</v>
      </c>
      <c r="U49" s="5">
        <v>16.22</v>
      </c>
      <c r="V49" s="5">
        <v>17.12</v>
      </c>
      <c r="W49" s="5">
        <v>18.02</v>
      </c>
      <c r="X49" s="5">
        <v>18.5</v>
      </c>
      <c r="Y49" s="5">
        <v>18.83</v>
      </c>
      <c r="Z49" s="5">
        <v>19.31</v>
      </c>
      <c r="AA49" s="5">
        <v>19.9</v>
      </c>
      <c r="AB49" s="5">
        <v>1.33</v>
      </c>
    </row>
    <row r="50" spans="12:28" ht="15">
      <c r="L50" s="2" t="s">
        <v>15</v>
      </c>
      <c r="M50" s="2" t="s">
        <v>17</v>
      </c>
      <c r="N50" s="2" t="s">
        <v>41</v>
      </c>
      <c r="O50" s="2">
        <v>4</v>
      </c>
      <c r="P50" s="2" t="str">
        <f t="shared" si="0"/>
        <v>14</v>
      </c>
      <c r="Q50" s="5">
        <v>15.48</v>
      </c>
      <c r="R50" s="5">
        <v>15.44</v>
      </c>
      <c r="S50" s="5">
        <v>16</v>
      </c>
      <c r="T50" s="5">
        <v>16.38</v>
      </c>
      <c r="U50" s="5">
        <v>16.95</v>
      </c>
      <c r="V50" s="5">
        <v>17.99</v>
      </c>
      <c r="W50" s="5">
        <v>19.03</v>
      </c>
      <c r="X50" s="5">
        <v>19.6</v>
      </c>
      <c r="Y50" s="5">
        <v>19.98</v>
      </c>
      <c r="Z50" s="5">
        <v>20.54</v>
      </c>
      <c r="AA50" s="5">
        <v>20.92</v>
      </c>
      <c r="AB50" s="5">
        <v>1.55</v>
      </c>
    </row>
    <row r="51" spans="12:28" ht="15">
      <c r="L51" s="2" t="s">
        <v>15</v>
      </c>
      <c r="M51" s="2" t="s">
        <v>17</v>
      </c>
      <c r="N51" s="2" t="s">
        <v>42</v>
      </c>
      <c r="O51" s="2">
        <v>5</v>
      </c>
      <c r="P51" s="2" t="str">
        <f t="shared" si="0"/>
        <v>15</v>
      </c>
      <c r="Q51" s="5">
        <v>15.79</v>
      </c>
      <c r="R51" s="5">
        <v>15.93</v>
      </c>
      <c r="S51" s="5">
        <v>16.46</v>
      </c>
      <c r="T51" s="5">
        <v>16.83</v>
      </c>
      <c r="U51" s="5">
        <v>17.36</v>
      </c>
      <c r="V51" s="5">
        <v>18.36</v>
      </c>
      <c r="W51" s="5">
        <v>19.36</v>
      </c>
      <c r="X51" s="5">
        <v>19.89</v>
      </c>
      <c r="Y51" s="5">
        <v>20.26</v>
      </c>
      <c r="Z51" s="5">
        <v>20.79</v>
      </c>
      <c r="AA51" s="5">
        <v>21.34</v>
      </c>
      <c r="AB51" s="5">
        <v>1.48</v>
      </c>
    </row>
    <row r="52" spans="12:28" ht="15">
      <c r="L52" s="2" t="s">
        <v>15</v>
      </c>
      <c r="M52" s="2" t="s">
        <v>17</v>
      </c>
      <c r="N52" s="2" t="s">
        <v>43</v>
      </c>
      <c r="O52" s="2">
        <v>6</v>
      </c>
      <c r="P52" s="2" t="str">
        <f t="shared" si="0"/>
        <v>16</v>
      </c>
      <c r="Q52" s="5">
        <v>15.52</v>
      </c>
      <c r="R52" s="5">
        <v>15.6</v>
      </c>
      <c r="S52" s="5">
        <v>16.13</v>
      </c>
      <c r="T52" s="5">
        <v>16.49</v>
      </c>
      <c r="U52" s="5">
        <v>17.01</v>
      </c>
      <c r="V52" s="5">
        <v>17.99</v>
      </c>
      <c r="W52" s="5">
        <v>18.97</v>
      </c>
      <c r="X52" s="5">
        <v>19.49</v>
      </c>
      <c r="Y52" s="5">
        <v>19.85</v>
      </c>
      <c r="Z52" s="5">
        <v>20.38</v>
      </c>
      <c r="AA52" s="5">
        <v>20.92</v>
      </c>
      <c r="AB52" s="5">
        <v>1.45</v>
      </c>
    </row>
    <row r="53" spans="12:28" ht="15">
      <c r="L53" s="2" t="s">
        <v>15</v>
      </c>
      <c r="M53" s="2" t="s">
        <v>17</v>
      </c>
      <c r="N53" s="2" t="s">
        <v>44</v>
      </c>
      <c r="O53" s="2">
        <v>7</v>
      </c>
      <c r="P53" s="2" t="str">
        <f t="shared" si="0"/>
        <v>17</v>
      </c>
      <c r="Q53" s="5">
        <v>15.18</v>
      </c>
      <c r="R53" s="5">
        <v>15.44</v>
      </c>
      <c r="S53" s="5">
        <v>15.88</v>
      </c>
      <c r="T53" s="5">
        <v>16.19</v>
      </c>
      <c r="U53" s="5">
        <v>16.63</v>
      </c>
      <c r="V53" s="5">
        <v>17.46</v>
      </c>
      <c r="W53" s="5">
        <v>18.29</v>
      </c>
      <c r="X53" s="5">
        <v>18.73</v>
      </c>
      <c r="Y53" s="5">
        <v>19.04</v>
      </c>
      <c r="Z53" s="5">
        <v>19.48</v>
      </c>
      <c r="AA53" s="5">
        <v>19.92</v>
      </c>
      <c r="AB53" s="5">
        <v>1.23</v>
      </c>
    </row>
    <row r="54" spans="12:28" ht="15">
      <c r="L54" s="2" t="s">
        <v>15</v>
      </c>
      <c r="M54" s="2" t="s">
        <v>17</v>
      </c>
      <c r="N54" s="2" t="s">
        <v>45</v>
      </c>
      <c r="O54" s="2">
        <v>8</v>
      </c>
      <c r="P54" s="2" t="str">
        <f t="shared" si="0"/>
        <v>18</v>
      </c>
      <c r="Q54" s="5">
        <v>14.85</v>
      </c>
      <c r="R54" s="5">
        <v>14.98</v>
      </c>
      <c r="S54" s="5">
        <v>15.41</v>
      </c>
      <c r="T54" s="5">
        <v>15.71</v>
      </c>
      <c r="U54" s="5">
        <v>16.14</v>
      </c>
      <c r="V54" s="5">
        <v>16.95</v>
      </c>
      <c r="W54" s="5">
        <v>17.76</v>
      </c>
      <c r="X54" s="5">
        <v>18.19</v>
      </c>
      <c r="Y54" s="5">
        <v>18.49</v>
      </c>
      <c r="Z54" s="5">
        <v>18.92</v>
      </c>
      <c r="AA54" s="5">
        <v>19.33</v>
      </c>
      <c r="AB54" s="5">
        <v>1.2</v>
      </c>
    </row>
    <row r="55" spans="12:28" ht="15">
      <c r="L55" s="2" t="s">
        <v>15</v>
      </c>
      <c r="M55" s="2" t="s">
        <v>17</v>
      </c>
      <c r="N55" s="2" t="s">
        <v>46</v>
      </c>
      <c r="O55" s="2">
        <v>9</v>
      </c>
      <c r="P55" s="2" t="str">
        <f t="shared" si="0"/>
        <v>19</v>
      </c>
      <c r="Q55" s="5">
        <v>14.56</v>
      </c>
      <c r="R55" s="5">
        <v>14.67</v>
      </c>
      <c r="S55" s="5">
        <v>15.1</v>
      </c>
      <c r="T55" s="5">
        <v>15.39</v>
      </c>
      <c r="U55" s="5">
        <v>15.81</v>
      </c>
      <c r="V55" s="5">
        <v>16.61</v>
      </c>
      <c r="W55" s="5">
        <v>17.41</v>
      </c>
      <c r="X55" s="5">
        <v>17.83</v>
      </c>
      <c r="Y55" s="5">
        <v>18.12</v>
      </c>
      <c r="Z55" s="5">
        <v>18.55</v>
      </c>
      <c r="AA55" s="5">
        <v>18.95</v>
      </c>
      <c r="AB55" s="5">
        <v>1.18</v>
      </c>
    </row>
    <row r="56" spans="12:28" ht="15">
      <c r="L56" s="2" t="s">
        <v>15</v>
      </c>
      <c r="M56" s="2" t="s">
        <v>17</v>
      </c>
      <c r="N56" s="2" t="s">
        <v>47</v>
      </c>
      <c r="O56" s="2">
        <v>10</v>
      </c>
      <c r="P56" s="2" t="str">
        <f t="shared" si="0"/>
        <v>110</v>
      </c>
      <c r="Q56" s="5">
        <v>14.3</v>
      </c>
      <c r="R56" s="5">
        <v>14.53</v>
      </c>
      <c r="S56" s="5">
        <v>14.95</v>
      </c>
      <c r="T56" s="5">
        <v>15.24</v>
      </c>
      <c r="U56" s="5">
        <v>15.66</v>
      </c>
      <c r="V56" s="5">
        <v>16.44</v>
      </c>
      <c r="W56" s="5">
        <v>17.22</v>
      </c>
      <c r="X56" s="5">
        <v>17.64</v>
      </c>
      <c r="Y56" s="5">
        <v>17.93</v>
      </c>
      <c r="Z56" s="5">
        <v>18.35</v>
      </c>
      <c r="AA56" s="5">
        <v>18.76</v>
      </c>
      <c r="AB56" s="5">
        <v>1.16</v>
      </c>
    </row>
    <row r="57" spans="12:28" ht="15">
      <c r="L57" s="2" t="s">
        <v>15</v>
      </c>
      <c r="M57" s="2" t="s">
        <v>17</v>
      </c>
      <c r="N57" s="2" t="s">
        <v>48</v>
      </c>
      <c r="O57" s="2">
        <v>11</v>
      </c>
      <c r="P57" s="2" t="str">
        <f t="shared" si="0"/>
        <v>111</v>
      </c>
      <c r="Q57" s="5">
        <v>13.9</v>
      </c>
      <c r="R57" s="5">
        <v>14.29</v>
      </c>
      <c r="S57" s="5">
        <v>14.73</v>
      </c>
      <c r="T57" s="5">
        <v>15.03</v>
      </c>
      <c r="U57" s="5">
        <v>15.46</v>
      </c>
      <c r="V57" s="5">
        <v>16.28</v>
      </c>
      <c r="W57" s="5">
        <v>17.1</v>
      </c>
      <c r="X57" s="5">
        <v>17.53</v>
      </c>
      <c r="Y57" s="5">
        <v>17.83</v>
      </c>
      <c r="Z57" s="5">
        <v>18.27</v>
      </c>
      <c r="AA57" s="5">
        <v>18.57</v>
      </c>
      <c r="AB57" s="5">
        <v>1.21</v>
      </c>
    </row>
    <row r="58" spans="12:28" ht="15">
      <c r="L58" s="2" t="s">
        <v>15</v>
      </c>
      <c r="M58" s="2" t="s">
        <v>17</v>
      </c>
      <c r="N58" s="2" t="s">
        <v>49</v>
      </c>
      <c r="O58" s="2">
        <v>12</v>
      </c>
      <c r="P58" s="2" t="str">
        <f t="shared" si="0"/>
        <v>112</v>
      </c>
      <c r="Q58" s="5">
        <v>13.54</v>
      </c>
      <c r="R58" s="5">
        <v>14.34</v>
      </c>
      <c r="S58" s="5">
        <v>14.73</v>
      </c>
      <c r="T58" s="5">
        <v>15</v>
      </c>
      <c r="U58" s="5">
        <v>15.4</v>
      </c>
      <c r="V58" s="5">
        <v>16.13</v>
      </c>
      <c r="W58" s="5">
        <v>16.86</v>
      </c>
      <c r="X58" s="5">
        <v>17.26</v>
      </c>
      <c r="Y58" s="5">
        <v>17.53</v>
      </c>
      <c r="Z58" s="5">
        <v>17.92</v>
      </c>
      <c r="AA58" s="5">
        <v>18.49</v>
      </c>
      <c r="AB58" s="5">
        <v>1.09</v>
      </c>
    </row>
    <row r="59" spans="12:28" ht="15">
      <c r="L59" s="2" t="s">
        <v>15</v>
      </c>
      <c r="M59" s="2" t="s">
        <v>17</v>
      </c>
      <c r="N59" s="2" t="s">
        <v>50</v>
      </c>
      <c r="O59" s="2">
        <v>13</v>
      </c>
      <c r="P59" s="2" t="str">
        <f t="shared" si="0"/>
        <v>113</v>
      </c>
      <c r="Q59" s="5">
        <v>13.4</v>
      </c>
      <c r="R59" s="5">
        <v>14.17</v>
      </c>
      <c r="S59" s="5">
        <v>14.59</v>
      </c>
      <c r="T59" s="5">
        <v>14.87</v>
      </c>
      <c r="U59" s="5">
        <v>15.28</v>
      </c>
      <c r="V59" s="5">
        <v>16.05</v>
      </c>
      <c r="W59" s="5">
        <v>16.82</v>
      </c>
      <c r="X59" s="5">
        <v>17.23</v>
      </c>
      <c r="Y59" s="5">
        <v>17.51</v>
      </c>
      <c r="Z59" s="5">
        <v>17.93</v>
      </c>
      <c r="AA59" s="5">
        <v>18.45</v>
      </c>
      <c r="AB59" s="5">
        <v>1.14</v>
      </c>
    </row>
    <row r="60" spans="12:28" ht="15">
      <c r="L60" s="2" t="s">
        <v>15</v>
      </c>
      <c r="M60" s="2" t="s">
        <v>17</v>
      </c>
      <c r="N60" s="2" t="s">
        <v>51</v>
      </c>
      <c r="O60" s="2">
        <v>14</v>
      </c>
      <c r="P60" s="2" t="str">
        <f t="shared" si="0"/>
        <v>114</v>
      </c>
      <c r="Q60" s="5">
        <v>12.8</v>
      </c>
      <c r="R60" s="5">
        <v>13.19</v>
      </c>
      <c r="S60" s="5">
        <v>13.78</v>
      </c>
      <c r="T60" s="5">
        <v>14.18</v>
      </c>
      <c r="U60" s="5">
        <v>14.77</v>
      </c>
      <c r="V60" s="5">
        <v>15.87</v>
      </c>
      <c r="W60" s="5">
        <v>16.97</v>
      </c>
      <c r="X60" s="5">
        <v>17.56</v>
      </c>
      <c r="Y60" s="5">
        <v>17.96</v>
      </c>
      <c r="Z60" s="5">
        <v>18.55</v>
      </c>
      <c r="AA60" s="5">
        <v>18.76</v>
      </c>
      <c r="AB60" s="5">
        <v>1.63</v>
      </c>
    </row>
    <row r="61" spans="12:28" ht="15">
      <c r="L61" s="2" t="s">
        <v>15</v>
      </c>
      <c r="M61" s="2" t="s">
        <v>17</v>
      </c>
      <c r="N61" s="2" t="s">
        <v>52</v>
      </c>
      <c r="O61" s="2">
        <v>15</v>
      </c>
      <c r="P61" s="2" t="str">
        <f t="shared" si="0"/>
        <v>115</v>
      </c>
      <c r="Q61" s="5">
        <v>12.61</v>
      </c>
      <c r="R61" s="5">
        <v>13.01</v>
      </c>
      <c r="S61" s="5">
        <v>13.63</v>
      </c>
      <c r="T61" s="5">
        <v>14.05</v>
      </c>
      <c r="U61" s="5">
        <v>14.67</v>
      </c>
      <c r="V61" s="5">
        <v>15.82</v>
      </c>
      <c r="W61" s="5">
        <v>16.97</v>
      </c>
      <c r="X61" s="5">
        <v>17.59</v>
      </c>
      <c r="Y61" s="5">
        <v>18.01</v>
      </c>
      <c r="Z61" s="5">
        <v>18.63</v>
      </c>
      <c r="AA61" s="5">
        <v>19.04</v>
      </c>
      <c r="AB61" s="5">
        <v>1.71</v>
      </c>
    </row>
    <row r="62" spans="12:28" ht="15">
      <c r="L62" s="2" t="s">
        <v>15</v>
      </c>
      <c r="M62" s="2" t="s">
        <v>17</v>
      </c>
      <c r="N62" s="2" t="s">
        <v>53</v>
      </c>
      <c r="O62" s="2">
        <v>16</v>
      </c>
      <c r="P62" s="2" t="str">
        <f t="shared" si="0"/>
        <v>116</v>
      </c>
      <c r="Q62" s="5">
        <v>12.46</v>
      </c>
      <c r="R62" s="5">
        <v>12.88</v>
      </c>
      <c r="S62" s="5">
        <v>13.54</v>
      </c>
      <c r="T62" s="5">
        <v>13.98</v>
      </c>
      <c r="U62" s="5">
        <v>14.64</v>
      </c>
      <c r="V62" s="5">
        <v>15.87</v>
      </c>
      <c r="W62" s="5">
        <v>17.1</v>
      </c>
      <c r="X62" s="5">
        <v>17.76</v>
      </c>
      <c r="Y62" s="5">
        <v>18.2</v>
      </c>
      <c r="Z62" s="5">
        <v>18.86</v>
      </c>
      <c r="AA62" s="5">
        <v>19.29</v>
      </c>
      <c r="AB62" s="5">
        <v>1.82</v>
      </c>
    </row>
    <row r="63" spans="12:28" ht="15">
      <c r="L63" s="2" t="s">
        <v>15</v>
      </c>
      <c r="M63" s="2" t="s">
        <v>17</v>
      </c>
      <c r="N63" s="2" t="s">
        <v>54</v>
      </c>
      <c r="O63" s="2">
        <v>17</v>
      </c>
      <c r="P63" s="2" t="str">
        <f t="shared" si="0"/>
        <v>117</v>
      </c>
      <c r="Q63" s="5">
        <v>12.35</v>
      </c>
      <c r="R63" s="5">
        <v>12.81</v>
      </c>
      <c r="S63" s="5">
        <v>13.51</v>
      </c>
      <c r="T63" s="5">
        <v>13.99</v>
      </c>
      <c r="U63" s="5">
        <v>14.69</v>
      </c>
      <c r="V63" s="5">
        <v>16</v>
      </c>
      <c r="W63" s="5">
        <v>17.31</v>
      </c>
      <c r="X63" s="5">
        <v>18.01</v>
      </c>
      <c r="Y63" s="5">
        <v>18.49</v>
      </c>
      <c r="Z63" s="5">
        <v>19.19</v>
      </c>
      <c r="AA63" s="5">
        <v>19.65</v>
      </c>
      <c r="AB63" s="5">
        <v>1.94</v>
      </c>
    </row>
    <row r="64" spans="12:28" ht="15">
      <c r="L64" s="2" t="s">
        <v>15</v>
      </c>
      <c r="M64" s="2" t="s">
        <v>17</v>
      </c>
      <c r="N64" s="2" t="s">
        <v>55</v>
      </c>
      <c r="O64" s="2">
        <v>18</v>
      </c>
      <c r="P64" s="2" t="str">
        <f t="shared" si="0"/>
        <v>118</v>
      </c>
      <c r="Q64" s="5">
        <v>12.29</v>
      </c>
      <c r="R64" s="5">
        <v>12.78</v>
      </c>
      <c r="S64" s="5">
        <v>13.53</v>
      </c>
      <c r="T64" s="5">
        <v>14.05</v>
      </c>
      <c r="U64" s="5">
        <v>14.8</v>
      </c>
      <c r="V64" s="5">
        <v>16.2</v>
      </c>
      <c r="W64" s="5">
        <v>17.6</v>
      </c>
      <c r="X64" s="5">
        <v>18.35</v>
      </c>
      <c r="Y64" s="5">
        <v>18.87</v>
      </c>
      <c r="Z64" s="5">
        <v>19.62</v>
      </c>
      <c r="AA64" s="5">
        <v>20.11</v>
      </c>
      <c r="AB64" s="5">
        <v>2.08</v>
      </c>
    </row>
    <row r="65" spans="12:28" ht="15">
      <c r="L65" s="2" t="s">
        <v>15</v>
      </c>
      <c r="M65" s="2" t="s">
        <v>17</v>
      </c>
      <c r="N65" s="2" t="s">
        <v>56</v>
      </c>
      <c r="O65" s="2">
        <v>19</v>
      </c>
      <c r="P65" s="2" t="str">
        <f t="shared" si="0"/>
        <v>119</v>
      </c>
      <c r="Q65" s="5">
        <v>12.25</v>
      </c>
      <c r="R65" s="5">
        <v>12.77</v>
      </c>
      <c r="S65" s="5">
        <v>13.58</v>
      </c>
      <c r="T65" s="5">
        <v>14.13</v>
      </c>
      <c r="U65" s="5">
        <v>14.94</v>
      </c>
      <c r="V65" s="5">
        <v>16.44</v>
      </c>
      <c r="W65" s="5">
        <v>17.94</v>
      </c>
      <c r="X65" s="5">
        <v>18.75</v>
      </c>
      <c r="Y65" s="5">
        <v>19.3</v>
      </c>
      <c r="Z65" s="5">
        <v>20.11</v>
      </c>
      <c r="AA65" s="5">
        <v>20.62</v>
      </c>
      <c r="AB65" s="5">
        <v>2.23</v>
      </c>
    </row>
    <row r="66" spans="12:28" ht="15">
      <c r="L66" s="2" t="s">
        <v>15</v>
      </c>
      <c r="M66" s="2" t="s">
        <v>17</v>
      </c>
      <c r="N66" s="2" t="s">
        <v>57</v>
      </c>
      <c r="O66" s="2">
        <v>20</v>
      </c>
      <c r="P66" s="2" t="str">
        <f t="shared" si="0"/>
        <v>120</v>
      </c>
      <c r="Q66" s="5">
        <v>12.24</v>
      </c>
      <c r="R66" s="5">
        <v>12.79</v>
      </c>
      <c r="S66" s="5">
        <v>13.66</v>
      </c>
      <c r="T66" s="5">
        <v>14.24</v>
      </c>
      <c r="U66" s="5">
        <v>15.11</v>
      </c>
      <c r="V66" s="5">
        <v>16.71</v>
      </c>
      <c r="W66" s="5">
        <v>18.31</v>
      </c>
      <c r="X66" s="5">
        <v>19.18</v>
      </c>
      <c r="Y66" s="5">
        <v>19.76</v>
      </c>
      <c r="Z66" s="5">
        <v>20.63</v>
      </c>
      <c r="AA66" s="5">
        <v>21.18</v>
      </c>
      <c r="AB66" s="5">
        <v>2.38</v>
      </c>
    </row>
    <row r="67" spans="12:28" ht="15">
      <c r="L67" s="2" t="s">
        <v>15</v>
      </c>
      <c r="M67" s="2" t="s">
        <v>17</v>
      </c>
      <c r="N67" s="2" t="s">
        <v>58</v>
      </c>
      <c r="O67" s="2">
        <v>21</v>
      </c>
      <c r="P67" s="2" t="str">
        <f t="shared" si="0"/>
        <v>121</v>
      </c>
      <c r="Q67" s="5">
        <v>12.25</v>
      </c>
      <c r="R67" s="5">
        <v>12.84</v>
      </c>
      <c r="S67" s="5">
        <v>13.76</v>
      </c>
      <c r="T67" s="5">
        <v>14.38</v>
      </c>
      <c r="U67" s="5">
        <v>15.29</v>
      </c>
      <c r="V67" s="5">
        <v>17</v>
      </c>
      <c r="W67" s="5">
        <v>18.71</v>
      </c>
      <c r="X67" s="5">
        <v>19.62</v>
      </c>
      <c r="Y67" s="5">
        <v>20.24</v>
      </c>
      <c r="Z67" s="5">
        <v>21.16</v>
      </c>
      <c r="AA67" s="5">
        <v>21.75</v>
      </c>
      <c r="AB67" s="5">
        <v>2.53</v>
      </c>
    </row>
    <row r="68" spans="12:28" ht="15">
      <c r="L68" s="2" t="s">
        <v>15</v>
      </c>
      <c r="M68" s="2" t="s">
        <v>17</v>
      </c>
      <c r="N68" s="2" t="s">
        <v>59</v>
      </c>
      <c r="O68" s="2">
        <v>22</v>
      </c>
      <c r="P68" s="2" t="str">
        <f t="shared" si="0"/>
        <v>122</v>
      </c>
      <c r="Q68" s="5">
        <v>12.28</v>
      </c>
      <c r="R68" s="5">
        <v>12.91</v>
      </c>
      <c r="S68" s="5">
        <v>13.88</v>
      </c>
      <c r="T68" s="5">
        <v>14.53</v>
      </c>
      <c r="U68" s="5">
        <v>15.5</v>
      </c>
      <c r="V68" s="5">
        <v>17.3</v>
      </c>
      <c r="W68" s="5">
        <v>19.1</v>
      </c>
      <c r="X68" s="5">
        <v>20.07</v>
      </c>
      <c r="Y68" s="5">
        <v>20.72</v>
      </c>
      <c r="Z68" s="5">
        <v>21.69</v>
      </c>
      <c r="AA68" s="5">
        <v>22.32</v>
      </c>
      <c r="AB68" s="5">
        <v>2.67</v>
      </c>
    </row>
    <row r="69" spans="12:28" ht="15">
      <c r="L69" s="2" t="s">
        <v>15</v>
      </c>
      <c r="M69" s="2" t="s">
        <v>17</v>
      </c>
      <c r="N69" s="2" t="s">
        <v>60</v>
      </c>
      <c r="O69" s="2">
        <v>23</v>
      </c>
      <c r="P69" s="2" t="str">
        <f t="shared" si="0"/>
        <v>123</v>
      </c>
      <c r="Q69" s="5">
        <v>12.31</v>
      </c>
      <c r="R69" s="5">
        <v>12.97</v>
      </c>
      <c r="S69" s="5">
        <v>13.99</v>
      </c>
      <c r="T69" s="5">
        <v>14.68</v>
      </c>
      <c r="U69" s="5">
        <v>15.7</v>
      </c>
      <c r="V69" s="5">
        <v>17.59</v>
      </c>
      <c r="W69" s="5">
        <v>19.48</v>
      </c>
      <c r="X69" s="5">
        <v>20.5</v>
      </c>
      <c r="Y69" s="5">
        <v>21.19</v>
      </c>
      <c r="Z69" s="5">
        <v>22.21</v>
      </c>
      <c r="AA69" s="5">
        <v>22.87</v>
      </c>
      <c r="AB69" s="5">
        <v>2.81</v>
      </c>
    </row>
    <row r="70" spans="12:28" ht="15">
      <c r="L70" s="2" t="s">
        <v>15</v>
      </c>
      <c r="M70" s="2" t="s">
        <v>17</v>
      </c>
      <c r="N70" s="2" t="s">
        <v>61</v>
      </c>
      <c r="O70" s="2">
        <v>24</v>
      </c>
      <c r="P70" s="2" t="str">
        <f t="shared" si="0"/>
        <v>124</v>
      </c>
      <c r="Q70" s="5">
        <v>12.35</v>
      </c>
      <c r="R70" s="5">
        <v>13.03</v>
      </c>
      <c r="S70" s="5">
        <v>14.1</v>
      </c>
      <c r="T70" s="5">
        <v>14.82</v>
      </c>
      <c r="U70" s="5">
        <v>15.89</v>
      </c>
      <c r="V70" s="5">
        <v>17.87</v>
      </c>
      <c r="W70" s="5">
        <v>19.85</v>
      </c>
      <c r="X70" s="5">
        <v>20.92</v>
      </c>
      <c r="Y70" s="5">
        <v>21.64</v>
      </c>
      <c r="Z70" s="5">
        <v>22.71</v>
      </c>
      <c r="AA70" s="5">
        <v>23.39</v>
      </c>
      <c r="AB70" s="5">
        <v>2.94</v>
      </c>
    </row>
    <row r="71" spans="12:28" ht="15">
      <c r="L71" s="2" t="s">
        <v>15</v>
      </c>
      <c r="M71" s="2" t="s">
        <v>17</v>
      </c>
      <c r="N71" s="2" t="s">
        <v>62</v>
      </c>
      <c r="O71" s="2">
        <v>25</v>
      </c>
      <c r="P71" s="2" t="str">
        <f t="shared" si="0"/>
        <v>125</v>
      </c>
      <c r="Q71" s="5">
        <v>12.39</v>
      </c>
      <c r="R71" s="5">
        <v>13.11</v>
      </c>
      <c r="S71" s="5">
        <v>14.22</v>
      </c>
      <c r="T71" s="5">
        <v>14.97</v>
      </c>
      <c r="U71" s="5">
        <v>16.07</v>
      </c>
      <c r="V71" s="5">
        <v>18.13</v>
      </c>
      <c r="W71" s="5">
        <v>20.19</v>
      </c>
      <c r="X71" s="5">
        <v>21.29</v>
      </c>
      <c r="Y71" s="5">
        <v>22.04</v>
      </c>
      <c r="Z71" s="5">
        <v>23.15</v>
      </c>
      <c r="AA71" s="5">
        <v>23.88</v>
      </c>
      <c r="AB71" s="5">
        <v>3.05</v>
      </c>
    </row>
    <row r="72" spans="12:28" ht="15">
      <c r="L72" s="2" t="s">
        <v>15</v>
      </c>
      <c r="M72" s="2" t="s">
        <v>17</v>
      </c>
      <c r="N72" s="2" t="s">
        <v>63</v>
      </c>
      <c r="O72" s="2">
        <v>26</v>
      </c>
      <c r="P72" s="2" t="str">
        <f t="shared" si="0"/>
        <v>126</v>
      </c>
      <c r="Q72" s="5">
        <v>12.44</v>
      </c>
      <c r="R72" s="5">
        <v>13.19</v>
      </c>
      <c r="S72" s="5">
        <v>14.34</v>
      </c>
      <c r="T72" s="5">
        <v>15.12</v>
      </c>
      <c r="U72" s="5">
        <v>16.26</v>
      </c>
      <c r="V72" s="5">
        <v>18.39</v>
      </c>
      <c r="W72" s="5">
        <v>20.52</v>
      </c>
      <c r="X72" s="5">
        <v>21.66</v>
      </c>
      <c r="Y72" s="5">
        <v>22.44</v>
      </c>
      <c r="Z72" s="5">
        <v>23.59</v>
      </c>
      <c r="AA72" s="5">
        <v>24.34</v>
      </c>
      <c r="AB72" s="5">
        <v>3.16</v>
      </c>
    </row>
    <row r="73" spans="12:28" ht="15">
      <c r="L73" s="2" t="s">
        <v>15</v>
      </c>
      <c r="M73" s="2" t="s">
        <v>17</v>
      </c>
      <c r="N73" s="2" t="s">
        <v>64</v>
      </c>
      <c r="O73" s="2">
        <v>27</v>
      </c>
      <c r="P73" s="2" t="str">
        <f t="shared" si="0"/>
        <v>127</v>
      </c>
      <c r="Q73" s="5">
        <v>12.5</v>
      </c>
      <c r="R73" s="5">
        <v>13.28</v>
      </c>
      <c r="S73" s="5">
        <v>14.46</v>
      </c>
      <c r="T73" s="5">
        <v>15.26</v>
      </c>
      <c r="U73" s="5">
        <v>16.44</v>
      </c>
      <c r="V73" s="5">
        <v>18.64</v>
      </c>
      <c r="W73" s="5">
        <v>20.84</v>
      </c>
      <c r="X73" s="5">
        <v>22.02</v>
      </c>
      <c r="Y73" s="5">
        <v>22.82</v>
      </c>
      <c r="Z73" s="5">
        <v>24</v>
      </c>
      <c r="AA73" s="5">
        <v>24.77</v>
      </c>
      <c r="AB73" s="5">
        <v>3.26</v>
      </c>
    </row>
    <row r="74" spans="12:28" ht="15">
      <c r="L74" s="2" t="s">
        <v>15</v>
      </c>
      <c r="M74" s="2" t="s">
        <v>17</v>
      </c>
      <c r="N74" s="2" t="s">
        <v>65</v>
      </c>
      <c r="O74" s="2">
        <v>28</v>
      </c>
      <c r="P74" s="2" t="str">
        <f aca="true" t="shared" si="1" ref="P74:P86">CONCATENATE(IF(M74="F",2,"1"),O74)</f>
        <v>128</v>
      </c>
      <c r="Q74" s="5">
        <v>12.57</v>
      </c>
      <c r="R74" s="5">
        <v>13.35</v>
      </c>
      <c r="S74" s="5">
        <v>14.57</v>
      </c>
      <c r="T74" s="5">
        <v>15.4</v>
      </c>
      <c r="U74" s="5">
        <v>16.62</v>
      </c>
      <c r="V74" s="5">
        <v>18.88</v>
      </c>
      <c r="W74" s="5">
        <v>21.14</v>
      </c>
      <c r="X74" s="5">
        <v>22.36</v>
      </c>
      <c r="Y74" s="5">
        <v>23.19</v>
      </c>
      <c r="Z74" s="5">
        <v>24.41</v>
      </c>
      <c r="AA74" s="5">
        <v>25.2</v>
      </c>
      <c r="AB74" s="5">
        <v>3.36</v>
      </c>
    </row>
    <row r="75" spans="12:28" ht="15">
      <c r="L75" s="2" t="s">
        <v>15</v>
      </c>
      <c r="M75" s="2" t="s">
        <v>17</v>
      </c>
      <c r="N75" s="2" t="s">
        <v>66</v>
      </c>
      <c r="O75" s="2">
        <v>29</v>
      </c>
      <c r="P75" s="2" t="str">
        <f t="shared" si="1"/>
        <v>129</v>
      </c>
      <c r="Q75" s="5">
        <v>12.66</v>
      </c>
      <c r="R75" s="5">
        <v>13.46</v>
      </c>
      <c r="S75" s="5">
        <v>14.72</v>
      </c>
      <c r="T75" s="5">
        <v>15.57</v>
      </c>
      <c r="U75" s="5">
        <v>16.81</v>
      </c>
      <c r="V75" s="5">
        <v>19.14</v>
      </c>
      <c r="W75" s="5">
        <v>21.47</v>
      </c>
      <c r="X75" s="5">
        <v>22.71</v>
      </c>
      <c r="Y75" s="5">
        <v>23.56</v>
      </c>
      <c r="Z75" s="5">
        <v>24.82</v>
      </c>
      <c r="AA75" s="5">
        <v>25.63</v>
      </c>
      <c r="AB75" s="5">
        <v>3.45</v>
      </c>
    </row>
    <row r="76" spans="12:28" ht="15">
      <c r="L76" s="2" t="s">
        <v>15</v>
      </c>
      <c r="M76" s="2" t="s">
        <v>17</v>
      </c>
      <c r="N76" s="2" t="s">
        <v>67</v>
      </c>
      <c r="O76" s="2">
        <v>30</v>
      </c>
      <c r="P76" s="2" t="str">
        <f t="shared" si="1"/>
        <v>130</v>
      </c>
      <c r="Q76" s="5">
        <v>12.77</v>
      </c>
      <c r="R76" s="5">
        <v>13.61</v>
      </c>
      <c r="S76" s="5">
        <v>14.89</v>
      </c>
      <c r="T76" s="5">
        <v>15.76</v>
      </c>
      <c r="U76" s="5">
        <v>17.04</v>
      </c>
      <c r="V76" s="5">
        <v>19.42</v>
      </c>
      <c r="W76" s="5">
        <v>21.8</v>
      </c>
      <c r="X76" s="5">
        <v>23.08</v>
      </c>
      <c r="Y76" s="5">
        <v>23.95</v>
      </c>
      <c r="Z76" s="5">
        <v>25.23</v>
      </c>
      <c r="AA76" s="5">
        <v>26.07</v>
      </c>
      <c r="AB76" s="5">
        <v>3.53</v>
      </c>
    </row>
    <row r="77" spans="12:28" ht="15">
      <c r="L77" s="2" t="s">
        <v>15</v>
      </c>
      <c r="M77" s="2" t="s">
        <v>17</v>
      </c>
      <c r="N77" s="2" t="s">
        <v>68</v>
      </c>
      <c r="O77" s="2">
        <v>31</v>
      </c>
      <c r="P77" s="2" t="str">
        <f t="shared" si="1"/>
        <v>131</v>
      </c>
      <c r="Q77" s="5">
        <v>12.91</v>
      </c>
      <c r="R77" s="5">
        <v>13.77</v>
      </c>
      <c r="S77" s="5">
        <v>15.08</v>
      </c>
      <c r="T77" s="5">
        <v>15.97</v>
      </c>
      <c r="U77" s="5">
        <v>17.28</v>
      </c>
      <c r="V77" s="5">
        <v>19.72</v>
      </c>
      <c r="W77" s="5">
        <v>22.16</v>
      </c>
      <c r="X77" s="5">
        <v>23.47</v>
      </c>
      <c r="Y77" s="5">
        <v>24.36</v>
      </c>
      <c r="Z77" s="5">
        <v>25.67</v>
      </c>
      <c r="AA77" s="5">
        <v>26.54</v>
      </c>
      <c r="AB77" s="5">
        <v>3.62</v>
      </c>
    </row>
    <row r="78" spans="12:28" ht="15">
      <c r="L78" s="2" t="s">
        <v>15</v>
      </c>
      <c r="M78" s="2" t="s">
        <v>17</v>
      </c>
      <c r="N78" s="2" t="s">
        <v>69</v>
      </c>
      <c r="O78" s="2">
        <v>32</v>
      </c>
      <c r="P78" s="2" t="str">
        <f t="shared" si="1"/>
        <v>132</v>
      </c>
      <c r="Q78" s="5">
        <v>13.09</v>
      </c>
      <c r="R78" s="5">
        <v>13.96</v>
      </c>
      <c r="S78" s="5">
        <v>15.3</v>
      </c>
      <c r="T78" s="5">
        <v>16.22</v>
      </c>
      <c r="U78" s="5">
        <v>17.56</v>
      </c>
      <c r="V78" s="5">
        <v>20.06</v>
      </c>
      <c r="W78" s="5">
        <v>22.56</v>
      </c>
      <c r="X78" s="5">
        <v>23.9</v>
      </c>
      <c r="Y78" s="5">
        <v>24.82</v>
      </c>
      <c r="Z78" s="5">
        <v>26.16</v>
      </c>
      <c r="AA78" s="5">
        <v>27.04</v>
      </c>
      <c r="AB78" s="5">
        <v>3.71</v>
      </c>
    </row>
    <row r="79" spans="12:28" ht="15">
      <c r="L79" s="2" t="s">
        <v>15</v>
      </c>
      <c r="M79" s="2" t="s">
        <v>17</v>
      </c>
      <c r="N79" s="2" t="s">
        <v>70</v>
      </c>
      <c r="O79" s="2">
        <v>33</v>
      </c>
      <c r="P79" s="2" t="str">
        <f t="shared" si="1"/>
        <v>133</v>
      </c>
      <c r="Q79" s="5">
        <v>13.29</v>
      </c>
      <c r="R79" s="5">
        <v>14.18</v>
      </c>
      <c r="S79" s="5">
        <v>15.56</v>
      </c>
      <c r="T79" s="5">
        <v>16.49</v>
      </c>
      <c r="U79" s="5">
        <v>17.87</v>
      </c>
      <c r="V79" s="5">
        <v>20.43</v>
      </c>
      <c r="W79" s="5">
        <v>22.99</v>
      </c>
      <c r="X79" s="5">
        <v>24.37</v>
      </c>
      <c r="Y79" s="5">
        <v>25.3</v>
      </c>
      <c r="Z79" s="5">
        <v>26.68</v>
      </c>
      <c r="AA79" s="5">
        <v>27.58</v>
      </c>
      <c r="AB79" s="5">
        <v>3.8</v>
      </c>
    </row>
    <row r="80" spans="12:28" ht="15">
      <c r="L80" s="2" t="s">
        <v>15</v>
      </c>
      <c r="M80" s="2" t="s">
        <v>17</v>
      </c>
      <c r="N80" s="2" t="s">
        <v>71</v>
      </c>
      <c r="O80" s="2">
        <v>34</v>
      </c>
      <c r="P80" s="2" t="str">
        <f t="shared" si="1"/>
        <v>134</v>
      </c>
      <c r="Q80" s="5">
        <v>13.53</v>
      </c>
      <c r="R80" s="5">
        <v>14.45</v>
      </c>
      <c r="S80" s="5">
        <v>15.86</v>
      </c>
      <c r="T80" s="5">
        <v>16.81</v>
      </c>
      <c r="U80" s="5">
        <v>18.21</v>
      </c>
      <c r="V80" s="5">
        <v>20.83</v>
      </c>
      <c r="W80" s="5">
        <v>23.45</v>
      </c>
      <c r="X80" s="5">
        <v>24.85</v>
      </c>
      <c r="Y80" s="5">
        <v>25.8</v>
      </c>
      <c r="Z80" s="5">
        <v>27.21</v>
      </c>
      <c r="AA80" s="5">
        <v>28.13</v>
      </c>
      <c r="AB80" s="5">
        <v>3.88</v>
      </c>
    </row>
    <row r="81" spans="12:28" ht="15">
      <c r="L81" s="2" t="s">
        <v>15</v>
      </c>
      <c r="M81" s="2" t="s">
        <v>17</v>
      </c>
      <c r="N81" s="2" t="s">
        <v>72</v>
      </c>
      <c r="O81" s="2">
        <v>35</v>
      </c>
      <c r="P81" s="2" t="str">
        <f t="shared" si="1"/>
        <v>135</v>
      </c>
      <c r="Q81" s="5">
        <v>13.79</v>
      </c>
      <c r="R81" s="5">
        <v>14.72</v>
      </c>
      <c r="S81" s="5">
        <v>16.15</v>
      </c>
      <c r="T81" s="5">
        <v>17.13</v>
      </c>
      <c r="U81" s="5">
        <v>18.56</v>
      </c>
      <c r="V81" s="5">
        <v>21.23</v>
      </c>
      <c r="W81" s="5">
        <v>23.9</v>
      </c>
      <c r="X81" s="5">
        <v>25.33</v>
      </c>
      <c r="Y81" s="5">
        <v>26.31</v>
      </c>
      <c r="Z81" s="5">
        <v>27.74</v>
      </c>
      <c r="AA81" s="5">
        <v>28.68</v>
      </c>
      <c r="AB81" s="5">
        <v>3.96</v>
      </c>
    </row>
    <row r="82" spans="12:28" ht="15">
      <c r="L82" s="2" t="s">
        <v>15</v>
      </c>
      <c r="M82" s="2" t="s">
        <v>17</v>
      </c>
      <c r="N82" s="2" t="s">
        <v>73</v>
      </c>
      <c r="O82" s="2">
        <v>36</v>
      </c>
      <c r="P82" s="2" t="str">
        <f t="shared" si="1"/>
        <v>136</v>
      </c>
      <c r="Q82" s="5">
        <v>14.05</v>
      </c>
      <c r="R82" s="5">
        <v>15</v>
      </c>
      <c r="S82" s="5">
        <v>16.46</v>
      </c>
      <c r="T82" s="5">
        <v>17.45</v>
      </c>
      <c r="U82" s="5">
        <v>18.9</v>
      </c>
      <c r="V82" s="5">
        <v>21.61</v>
      </c>
      <c r="W82" s="5">
        <v>24.32</v>
      </c>
      <c r="X82" s="5">
        <v>25.77</v>
      </c>
      <c r="Y82" s="5">
        <v>26.76</v>
      </c>
      <c r="Z82" s="5">
        <v>28.22</v>
      </c>
      <c r="AA82" s="5">
        <v>29.17</v>
      </c>
      <c r="AB82" s="5">
        <v>4.02</v>
      </c>
    </row>
    <row r="83" spans="12:28" ht="15">
      <c r="L83" s="2" t="s">
        <v>15</v>
      </c>
      <c r="M83" s="2" t="s">
        <v>17</v>
      </c>
      <c r="N83" s="2" t="s">
        <v>74</v>
      </c>
      <c r="O83" s="2">
        <v>37</v>
      </c>
      <c r="P83" s="2" t="str">
        <f t="shared" si="1"/>
        <v>137</v>
      </c>
      <c r="Q83" s="5">
        <v>14.29</v>
      </c>
      <c r="R83" s="5">
        <v>15.25</v>
      </c>
      <c r="S83" s="5">
        <v>16.72</v>
      </c>
      <c r="T83" s="5">
        <v>17.71</v>
      </c>
      <c r="U83" s="5">
        <v>19.18</v>
      </c>
      <c r="V83" s="5">
        <v>21.91</v>
      </c>
      <c r="W83" s="5">
        <v>24.64</v>
      </c>
      <c r="X83" s="5">
        <v>26.11</v>
      </c>
      <c r="Y83" s="5">
        <v>27.1</v>
      </c>
      <c r="Z83" s="5">
        <v>28.57</v>
      </c>
      <c r="AA83" s="5">
        <v>29.53</v>
      </c>
      <c r="AB83" s="5">
        <v>4.05</v>
      </c>
    </row>
    <row r="84" spans="12:28" ht="15">
      <c r="L84" s="2" t="s">
        <v>15</v>
      </c>
      <c r="M84" s="2" t="s">
        <v>17</v>
      </c>
      <c r="N84" s="2" t="s">
        <v>75</v>
      </c>
      <c r="O84" s="2">
        <v>38</v>
      </c>
      <c r="P84" s="2" t="str">
        <f t="shared" si="1"/>
        <v>138</v>
      </c>
      <c r="Q84" s="5">
        <v>14.48</v>
      </c>
      <c r="R84" s="5">
        <v>15.44</v>
      </c>
      <c r="S84" s="5">
        <v>16.9</v>
      </c>
      <c r="T84" s="5">
        <v>17.89</v>
      </c>
      <c r="U84" s="5">
        <v>19.35</v>
      </c>
      <c r="V84" s="5">
        <v>22.07</v>
      </c>
      <c r="W84" s="5">
        <v>24.79</v>
      </c>
      <c r="X84" s="5">
        <v>26.25</v>
      </c>
      <c r="Y84" s="5">
        <v>27.24</v>
      </c>
      <c r="Z84" s="5">
        <v>28.7</v>
      </c>
      <c r="AA84" s="5">
        <v>29.65</v>
      </c>
      <c r="AB84" s="5">
        <v>4.03</v>
      </c>
    </row>
    <row r="85" spans="12:28" ht="15">
      <c r="L85" s="2" t="s">
        <v>15</v>
      </c>
      <c r="M85" s="2" t="s">
        <v>17</v>
      </c>
      <c r="N85" s="2" t="s">
        <v>76</v>
      </c>
      <c r="O85" s="2">
        <v>39</v>
      </c>
      <c r="P85" s="2" t="str">
        <f t="shared" si="1"/>
        <v>139</v>
      </c>
      <c r="Q85" s="5">
        <v>14.57</v>
      </c>
      <c r="R85" s="5">
        <v>15.51</v>
      </c>
      <c r="S85" s="5">
        <v>16.94</v>
      </c>
      <c r="T85" s="5">
        <v>17.91</v>
      </c>
      <c r="U85" s="5">
        <v>19.33</v>
      </c>
      <c r="V85" s="5">
        <v>21.99</v>
      </c>
      <c r="W85" s="5">
        <v>24.65</v>
      </c>
      <c r="X85" s="5">
        <v>26.07</v>
      </c>
      <c r="Y85" s="5">
        <v>27.04</v>
      </c>
      <c r="Z85" s="5">
        <v>28.47</v>
      </c>
      <c r="AA85" s="5">
        <v>29.4</v>
      </c>
      <c r="AB85" s="5">
        <v>3.94</v>
      </c>
    </row>
    <row r="86" spans="12:28" ht="15">
      <c r="L86" s="2" t="s">
        <v>15</v>
      </c>
      <c r="M86" s="2" t="s">
        <v>17</v>
      </c>
      <c r="N86" s="2" t="s">
        <v>77</v>
      </c>
      <c r="O86" s="2">
        <v>40</v>
      </c>
      <c r="P86" s="2" t="str">
        <f t="shared" si="1"/>
        <v>140</v>
      </c>
      <c r="Q86" s="5">
        <v>14.49</v>
      </c>
      <c r="R86" s="5">
        <v>15.37</v>
      </c>
      <c r="S86" s="5">
        <v>16.73</v>
      </c>
      <c r="T86" s="5">
        <v>17.66</v>
      </c>
      <c r="U86" s="5">
        <v>19.01</v>
      </c>
      <c r="V86" s="5">
        <v>21.54</v>
      </c>
      <c r="W86" s="5">
        <v>24.07</v>
      </c>
      <c r="X86" s="5">
        <v>25.43</v>
      </c>
      <c r="Y86" s="5">
        <v>26.35</v>
      </c>
      <c r="Z86" s="5">
        <v>27.71</v>
      </c>
      <c r="AA86" s="5">
        <v>28.59</v>
      </c>
      <c r="AB86" s="5">
        <v>3.75</v>
      </c>
    </row>
    <row r="88" spans="12:14" ht="15">
      <c r="L88" s="8">
        <v>-100</v>
      </c>
      <c r="M88" s="8">
        <v>-3.00001</v>
      </c>
      <c r="N88" t="s">
        <v>27</v>
      </c>
    </row>
    <row r="89" spans="12:14" ht="15">
      <c r="L89" s="8">
        <v>-3</v>
      </c>
      <c r="M89" s="8">
        <v>-2.00001</v>
      </c>
      <c r="N89" t="s">
        <v>34</v>
      </c>
    </row>
    <row r="90" spans="12:14" ht="15">
      <c r="L90" s="8">
        <v>-2</v>
      </c>
      <c r="M90" s="8">
        <v>-1.00001</v>
      </c>
      <c r="N90" t="s">
        <v>26</v>
      </c>
    </row>
    <row r="91" spans="12:14" ht="15">
      <c r="L91" s="8">
        <v>-1</v>
      </c>
      <c r="M91" s="8">
        <v>1</v>
      </c>
      <c r="N91" t="s">
        <v>25</v>
      </c>
    </row>
    <row r="92" spans="12:14" ht="15">
      <c r="L92" s="8">
        <v>1.00001</v>
      </c>
      <c r="M92" s="8">
        <v>1.645</v>
      </c>
      <c r="N92" t="s">
        <v>28</v>
      </c>
    </row>
    <row r="93" spans="12:14" ht="15">
      <c r="L93" s="8">
        <v>1.64501</v>
      </c>
      <c r="M93" s="8">
        <v>2</v>
      </c>
      <c r="N93" t="s">
        <v>29</v>
      </c>
    </row>
    <row r="94" spans="12:14" ht="15">
      <c r="L94" s="8">
        <v>2.00001</v>
      </c>
      <c r="M94" s="8">
        <v>3</v>
      </c>
      <c r="N94" t="s">
        <v>30</v>
      </c>
    </row>
    <row r="95" spans="12:14" ht="15">
      <c r="L95" s="8">
        <v>3.00001</v>
      </c>
      <c r="M95" s="8">
        <v>4</v>
      </c>
      <c r="N95" t="s">
        <v>31</v>
      </c>
    </row>
    <row r="96" spans="12:14" ht="15">
      <c r="L96" s="8">
        <v>4.00001</v>
      </c>
      <c r="M96" s="8">
        <v>100</v>
      </c>
      <c r="N96" t="s">
        <v>32</v>
      </c>
    </row>
  </sheetData>
  <sheetProtection password="CB23" sheet="1"/>
  <mergeCells count="5">
    <mergeCell ref="A6:E6"/>
    <mergeCell ref="C9:D9"/>
    <mergeCell ref="C13:D13"/>
    <mergeCell ref="C10:D10"/>
    <mergeCell ref="C12:D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11.140625" style="0" bestFit="1" customWidth="1"/>
    <col min="2" max="2" width="11.8515625" style="0" bestFit="1" customWidth="1"/>
    <col min="3" max="3" width="15.140625" style="0" bestFit="1" customWidth="1"/>
    <col min="4" max="5" width="5.8515625" style="6" bestFit="1" customWidth="1"/>
    <col min="6" max="14" width="6.8515625" style="6" bestFit="1" customWidth="1"/>
    <col min="15" max="15" width="4.57421875" style="6" bestFit="1" customWidth="1"/>
  </cols>
  <sheetData>
    <row r="1" spans="1:15" s="1" customFormat="1" ht="12.75">
      <c r="A1" s="3" t="s">
        <v>35</v>
      </c>
      <c r="B1" s="3" t="s">
        <v>18</v>
      </c>
      <c r="C1" s="3" t="s">
        <v>24</v>
      </c>
      <c r="D1" s="4" t="s">
        <v>3</v>
      </c>
      <c r="E1" s="4" t="s">
        <v>10</v>
      </c>
      <c r="F1" s="4" t="s">
        <v>4</v>
      </c>
      <c r="G1" s="4" t="s">
        <v>11</v>
      </c>
      <c r="H1" s="4" t="s">
        <v>5</v>
      </c>
      <c r="I1" s="4" t="s">
        <v>6</v>
      </c>
      <c r="J1" s="4" t="s">
        <v>7</v>
      </c>
      <c r="K1" s="4" t="s">
        <v>12</v>
      </c>
      <c r="L1" s="4" t="s">
        <v>8</v>
      </c>
      <c r="M1" s="4" t="s">
        <v>13</v>
      </c>
      <c r="N1" s="4" t="s">
        <v>9</v>
      </c>
      <c r="O1" s="4" t="s">
        <v>14</v>
      </c>
    </row>
    <row r="2" spans="1:15" s="1" customFormat="1" ht="12.75">
      <c r="A2" s="2" t="s">
        <v>36</v>
      </c>
      <c r="B2" s="2" t="s">
        <v>37</v>
      </c>
      <c r="C2" s="2" t="s">
        <v>39</v>
      </c>
      <c r="D2" s="5">
        <v>11.82</v>
      </c>
      <c r="E2" s="5">
        <v>11.82</v>
      </c>
      <c r="F2" s="5">
        <v>12.24</v>
      </c>
      <c r="G2" s="5">
        <v>12.53</v>
      </c>
      <c r="H2" s="5">
        <v>12.95</v>
      </c>
      <c r="I2" s="5">
        <v>13.74</v>
      </c>
      <c r="J2" s="5">
        <v>14.53</v>
      </c>
      <c r="K2" s="5">
        <v>14.95</v>
      </c>
      <c r="L2" s="5">
        <v>15.24</v>
      </c>
      <c r="M2" s="5">
        <v>15.66</v>
      </c>
      <c r="N2" s="5">
        <v>15.97</v>
      </c>
      <c r="O2" s="5">
        <v>1.17</v>
      </c>
    </row>
    <row r="3" spans="1:15" s="1" customFormat="1" ht="12.75">
      <c r="A3" s="2" t="s">
        <v>36</v>
      </c>
      <c r="B3" s="2" t="s">
        <v>37</v>
      </c>
      <c r="C3" s="2" t="s">
        <v>40</v>
      </c>
      <c r="D3" s="5">
        <v>14.29</v>
      </c>
      <c r="E3" s="5">
        <v>14.54</v>
      </c>
      <c r="F3" s="5">
        <v>14.99</v>
      </c>
      <c r="G3" s="5">
        <v>15.3</v>
      </c>
      <c r="H3" s="5">
        <v>15.76</v>
      </c>
      <c r="I3" s="5">
        <v>16.61</v>
      </c>
      <c r="J3" s="5">
        <v>17.46</v>
      </c>
      <c r="K3" s="5">
        <v>17.92</v>
      </c>
      <c r="L3" s="5">
        <v>18.23</v>
      </c>
      <c r="M3" s="5">
        <v>18.68</v>
      </c>
      <c r="N3" s="5">
        <v>19.31</v>
      </c>
      <c r="O3" s="5">
        <v>1.26</v>
      </c>
    </row>
    <row r="4" spans="1:15" s="1" customFormat="1" ht="12.75">
      <c r="A4" s="2" t="s">
        <v>36</v>
      </c>
      <c r="B4" s="2" t="s">
        <v>37</v>
      </c>
      <c r="C4" s="2" t="s">
        <v>41</v>
      </c>
      <c r="D4" s="5">
        <v>15.02</v>
      </c>
      <c r="E4" s="5">
        <v>15.14</v>
      </c>
      <c r="F4" s="5">
        <v>15.65</v>
      </c>
      <c r="G4" s="5">
        <v>16</v>
      </c>
      <c r="H4" s="5">
        <v>16.51</v>
      </c>
      <c r="I4" s="5">
        <v>17.46</v>
      </c>
      <c r="J4" s="5">
        <v>18.41</v>
      </c>
      <c r="K4" s="5">
        <v>18.92</v>
      </c>
      <c r="L4" s="5">
        <v>19.27</v>
      </c>
      <c r="M4" s="5">
        <v>19.78</v>
      </c>
      <c r="N4" s="5">
        <v>20.3</v>
      </c>
      <c r="O4" s="5">
        <v>1.41</v>
      </c>
    </row>
    <row r="5" spans="1:15" s="1" customFormat="1" ht="12.75">
      <c r="A5" s="2" t="s">
        <v>36</v>
      </c>
      <c r="B5" s="2" t="s">
        <v>37</v>
      </c>
      <c r="C5" s="2" t="s">
        <v>42</v>
      </c>
      <c r="D5" s="5">
        <v>15.33</v>
      </c>
      <c r="E5" s="5">
        <v>15.26</v>
      </c>
      <c r="F5" s="5">
        <v>15.82</v>
      </c>
      <c r="G5" s="5">
        <v>16.2</v>
      </c>
      <c r="H5" s="5">
        <v>16.77</v>
      </c>
      <c r="I5" s="5">
        <v>17.81</v>
      </c>
      <c r="J5" s="5">
        <v>18.85</v>
      </c>
      <c r="K5" s="5">
        <v>19.42</v>
      </c>
      <c r="L5" s="5">
        <v>19.8</v>
      </c>
      <c r="M5" s="5">
        <v>20.36</v>
      </c>
      <c r="N5" s="5">
        <v>20.71</v>
      </c>
      <c r="O5" s="5">
        <v>1.55</v>
      </c>
    </row>
    <row r="6" spans="1:15" s="1" customFormat="1" ht="12.75">
      <c r="A6" s="2" t="s">
        <v>36</v>
      </c>
      <c r="B6" s="2" t="s">
        <v>37</v>
      </c>
      <c r="C6" s="2" t="s">
        <v>43</v>
      </c>
      <c r="D6" s="5">
        <v>15.33</v>
      </c>
      <c r="E6" s="5">
        <v>15.39</v>
      </c>
      <c r="F6" s="5">
        <v>15.93</v>
      </c>
      <c r="G6" s="5">
        <v>16.29</v>
      </c>
      <c r="H6" s="5">
        <v>16.82</v>
      </c>
      <c r="I6" s="5">
        <v>17.81</v>
      </c>
      <c r="J6" s="5">
        <v>18.8</v>
      </c>
      <c r="K6" s="5">
        <v>19.33</v>
      </c>
      <c r="L6" s="5">
        <v>19.69</v>
      </c>
      <c r="M6" s="5">
        <v>20.23</v>
      </c>
      <c r="N6" s="5">
        <v>20.71</v>
      </c>
      <c r="O6" s="5">
        <v>1.47</v>
      </c>
    </row>
    <row r="7" spans="1:15" s="1" customFormat="1" ht="12.75">
      <c r="A7" s="2" t="s">
        <v>36</v>
      </c>
      <c r="B7" s="2" t="s">
        <v>37</v>
      </c>
      <c r="C7" s="2" t="s">
        <v>44</v>
      </c>
      <c r="D7" s="5">
        <v>14.72</v>
      </c>
      <c r="E7" s="5">
        <v>14.85</v>
      </c>
      <c r="F7" s="5">
        <v>15.35</v>
      </c>
      <c r="G7" s="5">
        <v>15.69</v>
      </c>
      <c r="H7" s="5">
        <v>16.19</v>
      </c>
      <c r="I7" s="5">
        <v>17.12</v>
      </c>
      <c r="J7" s="5">
        <v>18.05</v>
      </c>
      <c r="K7" s="5">
        <v>18.55</v>
      </c>
      <c r="L7" s="5">
        <v>18.89</v>
      </c>
      <c r="M7" s="5">
        <v>19.39</v>
      </c>
      <c r="N7" s="5">
        <v>19.9</v>
      </c>
      <c r="O7" s="5">
        <v>1.38</v>
      </c>
    </row>
    <row r="8" spans="1:15" s="1" customFormat="1" ht="12.75">
      <c r="A8" s="2" t="s">
        <v>36</v>
      </c>
      <c r="B8" s="2" t="s">
        <v>37</v>
      </c>
      <c r="C8" s="2" t="s">
        <v>45</v>
      </c>
      <c r="D8" s="5">
        <v>14.29</v>
      </c>
      <c r="E8" s="5">
        <v>14.39</v>
      </c>
      <c r="F8" s="5">
        <v>14.88</v>
      </c>
      <c r="G8" s="5">
        <v>15.21</v>
      </c>
      <c r="H8" s="5">
        <v>15.7</v>
      </c>
      <c r="I8" s="5">
        <v>16.61</v>
      </c>
      <c r="J8" s="5">
        <v>17.52</v>
      </c>
      <c r="K8" s="5">
        <v>18.01</v>
      </c>
      <c r="L8" s="5">
        <v>18.34</v>
      </c>
      <c r="M8" s="5">
        <v>18.83</v>
      </c>
      <c r="N8" s="5">
        <v>19.31</v>
      </c>
      <c r="O8" s="5">
        <v>1.35</v>
      </c>
    </row>
    <row r="9" spans="1:15" s="1" customFormat="1" ht="12.75">
      <c r="A9" s="2" t="s">
        <v>36</v>
      </c>
      <c r="B9" s="2" t="s">
        <v>37</v>
      </c>
      <c r="C9" s="2" t="s">
        <v>46</v>
      </c>
      <c r="D9" s="5">
        <v>14.01</v>
      </c>
      <c r="E9" s="5">
        <v>14.09</v>
      </c>
      <c r="F9" s="5">
        <v>14.6</v>
      </c>
      <c r="G9" s="5">
        <v>14.94</v>
      </c>
      <c r="H9" s="5">
        <v>15.44</v>
      </c>
      <c r="I9" s="5">
        <v>16.38</v>
      </c>
      <c r="J9" s="5">
        <v>17.32</v>
      </c>
      <c r="K9" s="5">
        <v>17.82</v>
      </c>
      <c r="L9" s="5">
        <v>18.16</v>
      </c>
      <c r="M9" s="5">
        <v>18.67</v>
      </c>
      <c r="N9" s="5">
        <v>19.12</v>
      </c>
      <c r="O9" s="5">
        <v>1.39</v>
      </c>
    </row>
    <row r="10" spans="1:15" s="1" customFormat="1" ht="12.75">
      <c r="A10" s="2" t="s">
        <v>36</v>
      </c>
      <c r="B10" s="2" t="s">
        <v>37</v>
      </c>
      <c r="C10" s="2" t="s">
        <v>47</v>
      </c>
      <c r="D10" s="5">
        <v>13.48</v>
      </c>
      <c r="E10" s="5">
        <v>13.88</v>
      </c>
      <c r="F10" s="5">
        <v>14.41</v>
      </c>
      <c r="G10" s="5">
        <v>14.77</v>
      </c>
      <c r="H10" s="5">
        <v>15.3</v>
      </c>
      <c r="I10" s="5">
        <v>16.28</v>
      </c>
      <c r="J10" s="5">
        <v>17.26</v>
      </c>
      <c r="K10" s="5">
        <v>17.79</v>
      </c>
      <c r="L10" s="5">
        <v>18.15</v>
      </c>
      <c r="M10" s="5">
        <v>18.68</v>
      </c>
      <c r="N10" s="5">
        <v>19.17</v>
      </c>
      <c r="O10" s="5">
        <v>1.46</v>
      </c>
    </row>
    <row r="11" spans="1:15" s="1" customFormat="1" ht="12.75">
      <c r="A11" s="2" t="s">
        <v>36</v>
      </c>
      <c r="B11" s="2" t="s">
        <v>37</v>
      </c>
      <c r="C11" s="2" t="s">
        <v>48</v>
      </c>
      <c r="D11" s="5">
        <v>13.13</v>
      </c>
      <c r="E11" s="5">
        <v>13.7</v>
      </c>
      <c r="F11" s="5">
        <v>14.26</v>
      </c>
      <c r="G11" s="5">
        <v>14.63</v>
      </c>
      <c r="H11" s="5">
        <v>15.19</v>
      </c>
      <c r="I11" s="5">
        <v>16.22</v>
      </c>
      <c r="J11" s="5">
        <v>17.25</v>
      </c>
      <c r="K11" s="5">
        <v>17.81</v>
      </c>
      <c r="L11" s="5">
        <v>18.18</v>
      </c>
      <c r="M11" s="5">
        <v>18.74</v>
      </c>
      <c r="N11" s="5">
        <v>19.31</v>
      </c>
      <c r="O11" s="5">
        <v>1.53</v>
      </c>
    </row>
    <row r="12" spans="1:15" s="1" customFormat="1" ht="12.75">
      <c r="A12" s="2" t="s">
        <v>36</v>
      </c>
      <c r="B12" s="2" t="s">
        <v>37</v>
      </c>
      <c r="C12" s="2" t="s">
        <v>49</v>
      </c>
      <c r="D12" s="5">
        <v>12.45</v>
      </c>
      <c r="E12" s="5">
        <v>12.77</v>
      </c>
      <c r="F12" s="5">
        <v>13.5</v>
      </c>
      <c r="G12" s="5">
        <v>14</v>
      </c>
      <c r="H12" s="5">
        <v>14.73</v>
      </c>
      <c r="I12" s="5">
        <v>16.08</v>
      </c>
      <c r="J12" s="5">
        <v>17.43</v>
      </c>
      <c r="K12" s="5">
        <v>18.16</v>
      </c>
      <c r="L12" s="5">
        <v>18.66</v>
      </c>
      <c r="M12" s="5">
        <v>19.39</v>
      </c>
      <c r="N12" s="5">
        <v>19.64</v>
      </c>
      <c r="O12" s="5">
        <v>2.01</v>
      </c>
    </row>
    <row r="13" spans="1:15" s="1" customFormat="1" ht="12.75">
      <c r="A13" s="2" t="s">
        <v>36</v>
      </c>
      <c r="B13" s="2" t="s">
        <v>37</v>
      </c>
      <c r="C13" s="2" t="s">
        <v>50</v>
      </c>
      <c r="D13" s="5">
        <v>12.11</v>
      </c>
      <c r="E13" s="5">
        <v>12.53</v>
      </c>
      <c r="F13" s="5">
        <v>13.29</v>
      </c>
      <c r="G13" s="5">
        <v>13.8</v>
      </c>
      <c r="H13" s="5">
        <v>14.56</v>
      </c>
      <c r="I13" s="5">
        <v>15.98</v>
      </c>
      <c r="J13" s="5">
        <v>17.4</v>
      </c>
      <c r="K13" s="5">
        <v>18.16</v>
      </c>
      <c r="L13" s="5">
        <v>18.67</v>
      </c>
      <c r="M13" s="5">
        <v>19.43</v>
      </c>
      <c r="N13" s="5">
        <v>19.92</v>
      </c>
      <c r="O13" s="5">
        <v>2.1</v>
      </c>
    </row>
    <row r="14" spans="1:15" s="1" customFormat="1" ht="12.75">
      <c r="A14" s="2" t="s">
        <v>36</v>
      </c>
      <c r="B14" s="2" t="s">
        <v>37</v>
      </c>
      <c r="C14" s="2" t="s">
        <v>51</v>
      </c>
      <c r="D14" s="5">
        <v>11.8</v>
      </c>
      <c r="E14" s="5">
        <v>12.32</v>
      </c>
      <c r="F14" s="5">
        <v>13.13</v>
      </c>
      <c r="G14" s="5">
        <v>13.67</v>
      </c>
      <c r="H14" s="5">
        <v>14.47</v>
      </c>
      <c r="I14" s="5">
        <v>15.96</v>
      </c>
      <c r="J14" s="5">
        <v>17.45</v>
      </c>
      <c r="K14" s="5">
        <v>18.25</v>
      </c>
      <c r="L14" s="5">
        <v>18.79</v>
      </c>
      <c r="M14" s="5">
        <v>19.6</v>
      </c>
      <c r="N14" s="5">
        <v>20.13</v>
      </c>
      <c r="O14" s="5">
        <v>2.21</v>
      </c>
    </row>
    <row r="15" spans="1:15" s="1" customFormat="1" ht="12.75">
      <c r="A15" s="2" t="s">
        <v>36</v>
      </c>
      <c r="B15" s="2" t="s">
        <v>37</v>
      </c>
      <c r="C15" s="2" t="s">
        <v>52</v>
      </c>
      <c r="D15" s="5">
        <v>11.53</v>
      </c>
      <c r="E15" s="5">
        <v>12.09</v>
      </c>
      <c r="F15" s="5">
        <v>12.95</v>
      </c>
      <c r="G15" s="5">
        <v>13.53</v>
      </c>
      <c r="H15" s="5">
        <v>14.38</v>
      </c>
      <c r="I15" s="5">
        <v>15.96</v>
      </c>
      <c r="J15" s="5">
        <v>17.54</v>
      </c>
      <c r="K15" s="5">
        <v>18.39</v>
      </c>
      <c r="L15" s="5">
        <v>18.97</v>
      </c>
      <c r="M15" s="5">
        <v>19.83</v>
      </c>
      <c r="N15" s="5">
        <v>20.39</v>
      </c>
      <c r="O15" s="5">
        <v>2.35</v>
      </c>
    </row>
    <row r="16" spans="1:15" s="1" customFormat="1" ht="12.75">
      <c r="A16" s="2" t="s">
        <v>36</v>
      </c>
      <c r="B16" s="2" t="s">
        <v>37</v>
      </c>
      <c r="C16" s="2" t="s">
        <v>53</v>
      </c>
      <c r="D16" s="5">
        <v>11.31</v>
      </c>
      <c r="E16" s="5">
        <v>11.91</v>
      </c>
      <c r="F16" s="5">
        <v>12.82</v>
      </c>
      <c r="G16" s="5">
        <v>13.44</v>
      </c>
      <c r="H16" s="5">
        <v>14.35</v>
      </c>
      <c r="I16" s="5">
        <v>16.04</v>
      </c>
      <c r="J16" s="5">
        <v>17.73</v>
      </c>
      <c r="K16" s="5">
        <v>18.64</v>
      </c>
      <c r="L16" s="5">
        <v>19.26</v>
      </c>
      <c r="M16" s="5">
        <v>20.17</v>
      </c>
      <c r="N16" s="5">
        <v>20.76</v>
      </c>
      <c r="O16" s="5">
        <v>2.51</v>
      </c>
    </row>
    <row r="17" spans="1:15" s="1" customFormat="1" ht="12.75">
      <c r="A17" s="2" t="s">
        <v>36</v>
      </c>
      <c r="B17" s="2" t="s">
        <v>37</v>
      </c>
      <c r="C17" s="2" t="s">
        <v>54</v>
      </c>
      <c r="D17" s="5">
        <v>11.14</v>
      </c>
      <c r="E17" s="5">
        <v>11.77</v>
      </c>
      <c r="F17" s="5">
        <v>12.74</v>
      </c>
      <c r="G17" s="5">
        <v>13.4</v>
      </c>
      <c r="H17" s="5">
        <v>14.37</v>
      </c>
      <c r="I17" s="5">
        <v>16.18</v>
      </c>
      <c r="J17" s="5">
        <v>17.99</v>
      </c>
      <c r="K17" s="5">
        <v>18.96</v>
      </c>
      <c r="L17" s="5">
        <v>19.62</v>
      </c>
      <c r="M17" s="5">
        <v>20.59</v>
      </c>
      <c r="N17" s="5">
        <v>21.23</v>
      </c>
      <c r="O17" s="5">
        <v>2.68</v>
      </c>
    </row>
    <row r="18" spans="1:15" s="1" customFormat="1" ht="12.75">
      <c r="A18" s="2" t="s">
        <v>36</v>
      </c>
      <c r="B18" s="2" t="s">
        <v>37</v>
      </c>
      <c r="C18" s="2" t="s">
        <v>55</v>
      </c>
      <c r="D18" s="5">
        <v>11.03</v>
      </c>
      <c r="E18" s="5">
        <v>11.7</v>
      </c>
      <c r="F18" s="5">
        <v>12.74</v>
      </c>
      <c r="G18" s="5">
        <v>13.44</v>
      </c>
      <c r="H18" s="5">
        <v>14.47</v>
      </c>
      <c r="I18" s="5">
        <v>16.39</v>
      </c>
      <c r="J18" s="5">
        <v>18.31</v>
      </c>
      <c r="K18" s="5">
        <v>19.34</v>
      </c>
      <c r="L18" s="5">
        <v>20.04</v>
      </c>
      <c r="M18" s="5">
        <v>21.08</v>
      </c>
      <c r="N18" s="5">
        <v>21.75</v>
      </c>
      <c r="O18" s="5">
        <v>2.85</v>
      </c>
    </row>
    <row r="19" spans="1:15" s="1" customFormat="1" ht="12.75">
      <c r="A19" s="2" t="s">
        <v>36</v>
      </c>
      <c r="B19" s="2" t="s">
        <v>37</v>
      </c>
      <c r="C19" s="2" t="s">
        <v>56</v>
      </c>
      <c r="D19" s="5">
        <v>10.97</v>
      </c>
      <c r="E19" s="5">
        <v>11.69</v>
      </c>
      <c r="F19" s="5">
        <v>12.78</v>
      </c>
      <c r="G19" s="5">
        <v>13.52</v>
      </c>
      <c r="H19" s="5">
        <v>14.61</v>
      </c>
      <c r="I19" s="5">
        <v>16.64</v>
      </c>
      <c r="J19" s="5">
        <v>18.67</v>
      </c>
      <c r="K19" s="5">
        <v>19.76</v>
      </c>
      <c r="L19" s="5">
        <v>20.5</v>
      </c>
      <c r="M19" s="5">
        <v>21.59</v>
      </c>
      <c r="N19" s="5">
        <v>22.31</v>
      </c>
      <c r="O19" s="5">
        <v>3.01</v>
      </c>
    </row>
    <row r="20" spans="1:15" s="1" customFormat="1" ht="12.75">
      <c r="A20" s="2" t="s">
        <v>36</v>
      </c>
      <c r="B20" s="2" t="s">
        <v>37</v>
      </c>
      <c r="C20" s="2" t="s">
        <v>57</v>
      </c>
      <c r="D20" s="5">
        <v>10.96</v>
      </c>
      <c r="E20" s="5">
        <v>11.7</v>
      </c>
      <c r="F20" s="5">
        <v>12.85</v>
      </c>
      <c r="G20" s="5">
        <v>13.63</v>
      </c>
      <c r="H20" s="5">
        <v>14.77</v>
      </c>
      <c r="I20" s="5">
        <v>16.91</v>
      </c>
      <c r="J20" s="5">
        <v>19.05</v>
      </c>
      <c r="K20" s="5">
        <v>20.19</v>
      </c>
      <c r="L20" s="5">
        <v>20.97</v>
      </c>
      <c r="M20" s="5">
        <v>22.12</v>
      </c>
      <c r="N20" s="5">
        <v>22.87</v>
      </c>
      <c r="O20" s="5">
        <v>3.17</v>
      </c>
    </row>
    <row r="21" spans="1:15" s="1" customFormat="1" ht="12.75">
      <c r="A21" s="2" t="s">
        <v>36</v>
      </c>
      <c r="B21" s="2" t="s">
        <v>37</v>
      </c>
      <c r="C21" s="2" t="s">
        <v>58</v>
      </c>
      <c r="D21" s="5">
        <v>11</v>
      </c>
      <c r="E21" s="5">
        <v>11.78</v>
      </c>
      <c r="F21" s="5">
        <v>12.98</v>
      </c>
      <c r="G21" s="5">
        <v>13.79</v>
      </c>
      <c r="H21" s="5">
        <v>14.99</v>
      </c>
      <c r="I21" s="5">
        <v>17.21</v>
      </c>
      <c r="J21" s="5">
        <v>19.43</v>
      </c>
      <c r="K21" s="5">
        <v>20.63</v>
      </c>
      <c r="L21" s="5">
        <v>21.44</v>
      </c>
      <c r="M21" s="5">
        <v>22.64</v>
      </c>
      <c r="N21" s="5">
        <v>23.41</v>
      </c>
      <c r="O21" s="5">
        <v>3.3</v>
      </c>
    </row>
    <row r="22" spans="1:15" s="1" customFormat="1" ht="12.75">
      <c r="A22" s="2" t="s">
        <v>36</v>
      </c>
      <c r="B22" s="2" t="s">
        <v>37</v>
      </c>
      <c r="C22" s="2" t="s">
        <v>59</v>
      </c>
      <c r="D22" s="5">
        <v>11.1</v>
      </c>
      <c r="E22" s="5">
        <v>11.9</v>
      </c>
      <c r="F22" s="5">
        <v>13.14</v>
      </c>
      <c r="G22" s="5">
        <v>13.98</v>
      </c>
      <c r="H22" s="5">
        <v>15.21</v>
      </c>
      <c r="I22" s="5">
        <v>17.51</v>
      </c>
      <c r="J22" s="5">
        <v>19.81</v>
      </c>
      <c r="K22" s="5">
        <v>21.04</v>
      </c>
      <c r="L22" s="5">
        <v>21.88</v>
      </c>
      <c r="M22" s="5">
        <v>23.12</v>
      </c>
      <c r="N22" s="5">
        <v>23.92</v>
      </c>
      <c r="O22" s="5">
        <v>3.41</v>
      </c>
    </row>
    <row r="23" spans="1:15" s="1" customFormat="1" ht="12.75">
      <c r="A23" s="2" t="s">
        <v>36</v>
      </c>
      <c r="B23" s="2" t="s">
        <v>37</v>
      </c>
      <c r="C23" s="2" t="s">
        <v>60</v>
      </c>
      <c r="D23" s="5">
        <v>11.24</v>
      </c>
      <c r="E23" s="5">
        <v>12.06</v>
      </c>
      <c r="F23" s="5">
        <v>13.33</v>
      </c>
      <c r="G23" s="5">
        <v>14.18</v>
      </c>
      <c r="H23" s="5">
        <v>15.45</v>
      </c>
      <c r="I23" s="5">
        <v>17.8</v>
      </c>
      <c r="J23" s="5">
        <v>20.15</v>
      </c>
      <c r="K23" s="5">
        <v>21.42</v>
      </c>
      <c r="L23" s="5">
        <v>22.27</v>
      </c>
      <c r="M23" s="5">
        <v>23.54</v>
      </c>
      <c r="N23" s="5">
        <v>24.37</v>
      </c>
      <c r="O23" s="5">
        <v>3.49</v>
      </c>
    </row>
    <row r="24" spans="1:15" s="1" customFormat="1" ht="12.75">
      <c r="A24" s="2" t="s">
        <v>36</v>
      </c>
      <c r="B24" s="2" t="s">
        <v>37</v>
      </c>
      <c r="C24" s="2" t="s">
        <v>61</v>
      </c>
      <c r="D24" s="5">
        <v>11.42</v>
      </c>
      <c r="E24" s="5">
        <v>12.25</v>
      </c>
      <c r="F24" s="5">
        <v>13.54</v>
      </c>
      <c r="G24" s="5">
        <v>14.41</v>
      </c>
      <c r="H24" s="5">
        <v>15.7</v>
      </c>
      <c r="I24" s="5">
        <v>18.09</v>
      </c>
      <c r="J24" s="5">
        <v>20.48</v>
      </c>
      <c r="K24" s="5">
        <v>21.77</v>
      </c>
      <c r="L24" s="5">
        <v>22.64</v>
      </c>
      <c r="M24" s="5">
        <v>23.93</v>
      </c>
      <c r="N24" s="5">
        <v>24.76</v>
      </c>
      <c r="O24" s="5">
        <v>3.55</v>
      </c>
    </row>
    <row r="25" spans="1:15" s="1" customFormat="1" ht="12.75">
      <c r="A25" s="2" t="s">
        <v>36</v>
      </c>
      <c r="B25" s="2" t="s">
        <v>37</v>
      </c>
      <c r="C25" s="2" t="s">
        <v>62</v>
      </c>
      <c r="D25" s="5">
        <v>11.64</v>
      </c>
      <c r="E25" s="5">
        <v>12.48</v>
      </c>
      <c r="F25" s="5">
        <v>13.78</v>
      </c>
      <c r="G25" s="5">
        <v>14.66</v>
      </c>
      <c r="H25" s="5">
        <v>15.96</v>
      </c>
      <c r="I25" s="5">
        <v>18.37</v>
      </c>
      <c r="J25" s="5">
        <v>20.78</v>
      </c>
      <c r="K25" s="5">
        <v>22.08</v>
      </c>
      <c r="L25" s="5">
        <v>22.96</v>
      </c>
      <c r="M25" s="5">
        <v>24.26</v>
      </c>
      <c r="N25" s="5">
        <v>25.1</v>
      </c>
      <c r="O25" s="5">
        <v>3.58</v>
      </c>
    </row>
    <row r="26" spans="1:15" s="1" customFormat="1" ht="12.75">
      <c r="A26" s="2" t="s">
        <v>36</v>
      </c>
      <c r="B26" s="2" t="s">
        <v>37</v>
      </c>
      <c r="C26" s="2" t="s">
        <v>63</v>
      </c>
      <c r="D26" s="5">
        <v>11.9</v>
      </c>
      <c r="E26" s="5">
        <v>12.75</v>
      </c>
      <c r="F26" s="5">
        <v>14.05</v>
      </c>
      <c r="G26" s="5">
        <v>14.93</v>
      </c>
      <c r="H26" s="5">
        <v>16.23</v>
      </c>
      <c r="I26" s="5">
        <v>18.64</v>
      </c>
      <c r="J26" s="5">
        <v>21.05</v>
      </c>
      <c r="K26" s="5">
        <v>22.35</v>
      </c>
      <c r="L26" s="5">
        <v>23.23</v>
      </c>
      <c r="M26" s="5">
        <v>24.53</v>
      </c>
      <c r="N26" s="5">
        <v>25.38</v>
      </c>
      <c r="O26" s="5">
        <v>3.58</v>
      </c>
    </row>
    <row r="27" spans="1:15" s="1" customFormat="1" ht="12.75">
      <c r="A27" s="2" t="s">
        <v>36</v>
      </c>
      <c r="B27" s="2" t="s">
        <v>37</v>
      </c>
      <c r="C27" s="2" t="s">
        <v>64</v>
      </c>
      <c r="D27" s="5">
        <v>12.19</v>
      </c>
      <c r="E27" s="5">
        <v>13.04</v>
      </c>
      <c r="F27" s="5">
        <v>14.33</v>
      </c>
      <c r="G27" s="5">
        <v>15.21</v>
      </c>
      <c r="H27" s="5">
        <v>16.5</v>
      </c>
      <c r="I27" s="5">
        <v>18.91</v>
      </c>
      <c r="J27" s="5">
        <v>21.32</v>
      </c>
      <c r="K27" s="5">
        <v>22.61</v>
      </c>
      <c r="L27" s="5">
        <v>23.49</v>
      </c>
      <c r="M27" s="5">
        <v>24.78</v>
      </c>
      <c r="N27" s="5">
        <v>25.62</v>
      </c>
      <c r="O27" s="5">
        <v>3.57</v>
      </c>
    </row>
    <row r="28" spans="1:15" s="1" customFormat="1" ht="12.75">
      <c r="A28" s="2" t="s">
        <v>36</v>
      </c>
      <c r="B28" s="2" t="s">
        <v>37</v>
      </c>
      <c r="C28" s="2" t="s">
        <v>65</v>
      </c>
      <c r="D28" s="5">
        <v>12.51</v>
      </c>
      <c r="E28" s="5">
        <v>13.35</v>
      </c>
      <c r="F28" s="5">
        <v>14.63</v>
      </c>
      <c r="G28" s="5">
        <v>15.5</v>
      </c>
      <c r="H28" s="5">
        <v>16.78</v>
      </c>
      <c r="I28" s="5">
        <v>19.17</v>
      </c>
      <c r="J28" s="5">
        <v>21.56</v>
      </c>
      <c r="K28" s="5">
        <v>22.84</v>
      </c>
      <c r="L28" s="5">
        <v>23.71</v>
      </c>
      <c r="M28" s="5">
        <v>24.99</v>
      </c>
      <c r="N28" s="5">
        <v>25.83</v>
      </c>
      <c r="O28" s="5">
        <v>3.54</v>
      </c>
    </row>
    <row r="29" spans="1:15" s="1" customFormat="1" ht="12.75">
      <c r="A29" s="2" t="s">
        <v>36</v>
      </c>
      <c r="B29" s="2" t="s">
        <v>37</v>
      </c>
      <c r="C29" s="2" t="s">
        <v>66</v>
      </c>
      <c r="D29" s="5">
        <v>12.86</v>
      </c>
      <c r="E29" s="5">
        <v>13.69</v>
      </c>
      <c r="F29" s="5">
        <v>14.96</v>
      </c>
      <c r="G29" s="5">
        <v>15.82</v>
      </c>
      <c r="H29" s="5">
        <v>17.09</v>
      </c>
      <c r="I29" s="5">
        <v>19.45</v>
      </c>
      <c r="J29" s="5">
        <v>21.81</v>
      </c>
      <c r="K29" s="5">
        <v>23.08</v>
      </c>
      <c r="L29" s="5">
        <v>23.94</v>
      </c>
      <c r="M29" s="5">
        <v>25.21</v>
      </c>
      <c r="N29" s="5">
        <v>26.04</v>
      </c>
      <c r="O29" s="5">
        <v>3.5</v>
      </c>
    </row>
    <row r="30" spans="1:15" s="1" customFormat="1" ht="12.75">
      <c r="A30" s="2" t="s">
        <v>36</v>
      </c>
      <c r="B30" s="2" t="s">
        <v>37</v>
      </c>
      <c r="C30" s="2" t="s">
        <v>67</v>
      </c>
      <c r="D30" s="5">
        <v>13.22</v>
      </c>
      <c r="E30" s="5">
        <v>14.04</v>
      </c>
      <c r="F30" s="5">
        <v>15.29</v>
      </c>
      <c r="G30" s="5">
        <v>16.15</v>
      </c>
      <c r="H30" s="5">
        <v>17.4</v>
      </c>
      <c r="I30" s="5">
        <v>19.73</v>
      </c>
      <c r="J30" s="5">
        <v>22.06</v>
      </c>
      <c r="K30" s="5">
        <v>23.31</v>
      </c>
      <c r="L30" s="5">
        <v>24.17</v>
      </c>
      <c r="M30" s="5">
        <v>25.42</v>
      </c>
      <c r="N30" s="5">
        <v>26.25</v>
      </c>
      <c r="O30" s="5">
        <v>3.46</v>
      </c>
    </row>
    <row r="31" spans="1:15" s="1" customFormat="1" ht="12.75">
      <c r="A31" s="2" t="s">
        <v>36</v>
      </c>
      <c r="B31" s="2" t="s">
        <v>37</v>
      </c>
      <c r="C31" s="2" t="s">
        <v>68</v>
      </c>
      <c r="D31" s="5">
        <v>13.6</v>
      </c>
      <c r="E31" s="5">
        <v>14.41</v>
      </c>
      <c r="F31" s="5">
        <v>15.66</v>
      </c>
      <c r="G31" s="5">
        <v>16.5</v>
      </c>
      <c r="H31" s="5">
        <v>17.73</v>
      </c>
      <c r="I31" s="5">
        <v>20.04</v>
      </c>
      <c r="J31" s="5">
        <v>22.35</v>
      </c>
      <c r="K31" s="5">
        <v>23.58</v>
      </c>
      <c r="L31" s="5">
        <v>24.42</v>
      </c>
      <c r="M31" s="5">
        <v>25.67</v>
      </c>
      <c r="N31" s="5">
        <v>26.48</v>
      </c>
      <c r="O31" s="5">
        <v>3.42</v>
      </c>
    </row>
    <row r="32" spans="1:15" s="1" customFormat="1" ht="12.75">
      <c r="A32" s="2" t="s">
        <v>36</v>
      </c>
      <c r="B32" s="2" t="s">
        <v>37</v>
      </c>
      <c r="C32" s="2" t="s">
        <v>69</v>
      </c>
      <c r="D32" s="5">
        <v>13.99</v>
      </c>
      <c r="E32" s="5">
        <v>14.79</v>
      </c>
      <c r="F32" s="5">
        <v>16.02</v>
      </c>
      <c r="G32" s="5">
        <v>16.86</v>
      </c>
      <c r="H32" s="5">
        <v>18.09</v>
      </c>
      <c r="I32" s="5">
        <v>20.37</v>
      </c>
      <c r="J32" s="5">
        <v>22.65</v>
      </c>
      <c r="K32" s="5">
        <v>23.88</v>
      </c>
      <c r="L32" s="5">
        <v>24.72</v>
      </c>
      <c r="M32" s="5">
        <v>25.95</v>
      </c>
      <c r="N32" s="5">
        <v>26.75</v>
      </c>
      <c r="O32" s="5">
        <v>3.39</v>
      </c>
    </row>
    <row r="33" spans="1:15" s="1" customFormat="1" ht="12.75">
      <c r="A33" s="2" t="s">
        <v>36</v>
      </c>
      <c r="B33" s="2" t="s">
        <v>37</v>
      </c>
      <c r="C33" s="2" t="s">
        <v>70</v>
      </c>
      <c r="D33" s="5">
        <v>14.38</v>
      </c>
      <c r="E33" s="5">
        <v>15.18</v>
      </c>
      <c r="F33" s="5">
        <v>16.4</v>
      </c>
      <c r="G33" s="5">
        <v>17.23</v>
      </c>
      <c r="H33" s="5">
        <v>18.45</v>
      </c>
      <c r="I33" s="5">
        <v>20.72</v>
      </c>
      <c r="J33" s="5">
        <v>22.99</v>
      </c>
      <c r="K33" s="5">
        <v>24.21</v>
      </c>
      <c r="L33" s="5">
        <v>25.04</v>
      </c>
      <c r="M33" s="5">
        <v>26.26</v>
      </c>
      <c r="N33" s="5">
        <v>27.06</v>
      </c>
      <c r="O33" s="5">
        <v>3.37</v>
      </c>
    </row>
    <row r="34" spans="1:15" s="1" customFormat="1" ht="12.75">
      <c r="A34" s="2" t="s">
        <v>36</v>
      </c>
      <c r="B34" s="2" t="s">
        <v>37</v>
      </c>
      <c r="C34" s="2" t="s">
        <v>71</v>
      </c>
      <c r="D34" s="5">
        <v>14.75</v>
      </c>
      <c r="E34" s="5">
        <v>15.55</v>
      </c>
      <c r="F34" s="5">
        <v>16.77</v>
      </c>
      <c r="G34" s="5">
        <v>17.6</v>
      </c>
      <c r="H34" s="5">
        <v>18.82</v>
      </c>
      <c r="I34" s="5">
        <v>21.08</v>
      </c>
      <c r="J34" s="5">
        <v>23.34</v>
      </c>
      <c r="K34" s="5">
        <v>24.56</v>
      </c>
      <c r="L34" s="5">
        <v>25.39</v>
      </c>
      <c r="M34" s="5">
        <v>26.61</v>
      </c>
      <c r="N34" s="5">
        <v>27.41</v>
      </c>
      <c r="O34" s="5">
        <v>3.36</v>
      </c>
    </row>
    <row r="35" spans="1:15" s="1" customFormat="1" ht="12.75">
      <c r="A35" s="2" t="s">
        <v>36</v>
      </c>
      <c r="B35" s="2" t="s">
        <v>37</v>
      </c>
      <c r="C35" s="2" t="s">
        <v>72</v>
      </c>
      <c r="D35" s="5">
        <v>15.08</v>
      </c>
      <c r="E35" s="5">
        <v>15.88</v>
      </c>
      <c r="F35" s="5">
        <v>17.1</v>
      </c>
      <c r="G35" s="5">
        <v>17.93</v>
      </c>
      <c r="H35" s="5">
        <v>19.15</v>
      </c>
      <c r="I35" s="5">
        <v>21.42</v>
      </c>
      <c r="J35" s="5">
        <v>23.69</v>
      </c>
      <c r="K35" s="5">
        <v>24.91</v>
      </c>
      <c r="L35" s="5">
        <v>25.74</v>
      </c>
      <c r="M35" s="5">
        <v>26.96</v>
      </c>
      <c r="N35" s="5">
        <v>27.75</v>
      </c>
      <c r="O35" s="5">
        <v>3.37</v>
      </c>
    </row>
    <row r="36" spans="1:15" s="1" customFormat="1" ht="12.75">
      <c r="A36" s="2" t="s">
        <v>36</v>
      </c>
      <c r="B36" s="2" t="s">
        <v>37</v>
      </c>
      <c r="C36" s="2" t="s">
        <v>73</v>
      </c>
      <c r="D36" s="5">
        <v>15.36</v>
      </c>
      <c r="E36" s="5">
        <v>16.16</v>
      </c>
      <c r="F36" s="5">
        <v>17.38</v>
      </c>
      <c r="G36" s="5">
        <v>18.21</v>
      </c>
      <c r="H36" s="5">
        <v>19.43</v>
      </c>
      <c r="I36" s="5">
        <v>21.7</v>
      </c>
      <c r="J36" s="5">
        <v>23.97</v>
      </c>
      <c r="K36" s="5">
        <v>25.19</v>
      </c>
      <c r="L36" s="5">
        <v>26.02</v>
      </c>
      <c r="M36" s="5">
        <v>27.24</v>
      </c>
      <c r="N36" s="5">
        <v>28.05</v>
      </c>
      <c r="O36" s="5">
        <v>3.37</v>
      </c>
    </row>
    <row r="37" spans="1:15" s="1" customFormat="1" ht="12.75">
      <c r="A37" s="2" t="s">
        <v>36</v>
      </c>
      <c r="B37" s="2" t="s">
        <v>37</v>
      </c>
      <c r="C37" s="2" t="s">
        <v>74</v>
      </c>
      <c r="D37" s="5">
        <v>15.55</v>
      </c>
      <c r="E37" s="5">
        <v>16.35</v>
      </c>
      <c r="F37" s="5">
        <v>17.57</v>
      </c>
      <c r="G37" s="5">
        <v>18.4</v>
      </c>
      <c r="H37" s="5">
        <v>19.62</v>
      </c>
      <c r="I37" s="5">
        <v>21.89</v>
      </c>
      <c r="J37" s="5">
        <v>24.16</v>
      </c>
      <c r="K37" s="5">
        <v>25.38</v>
      </c>
      <c r="L37" s="5">
        <v>26.21</v>
      </c>
      <c r="M37" s="5">
        <v>27.43</v>
      </c>
      <c r="N37" s="5">
        <v>28.22</v>
      </c>
      <c r="O37" s="5">
        <v>3.37</v>
      </c>
    </row>
    <row r="38" spans="1:15" s="1" customFormat="1" ht="12.75">
      <c r="A38" s="2" t="s">
        <v>36</v>
      </c>
      <c r="B38" s="2" t="s">
        <v>37</v>
      </c>
      <c r="C38" s="2" t="s">
        <v>75</v>
      </c>
      <c r="D38" s="5">
        <v>15.62</v>
      </c>
      <c r="E38" s="5">
        <v>16.41</v>
      </c>
      <c r="F38" s="5">
        <v>17.62</v>
      </c>
      <c r="G38" s="5">
        <v>18.44</v>
      </c>
      <c r="H38" s="5">
        <v>19.65</v>
      </c>
      <c r="I38" s="5">
        <v>21.9</v>
      </c>
      <c r="J38" s="5">
        <v>24.15</v>
      </c>
      <c r="K38" s="5">
        <v>25.36</v>
      </c>
      <c r="L38" s="5">
        <v>26.18</v>
      </c>
      <c r="M38" s="5">
        <v>27.39</v>
      </c>
      <c r="N38" s="5">
        <v>28.17</v>
      </c>
      <c r="O38" s="5">
        <v>3.34</v>
      </c>
    </row>
    <row r="39" spans="1:15" s="1" customFormat="1" ht="12.75">
      <c r="A39" s="2" t="s">
        <v>36</v>
      </c>
      <c r="B39" s="2" t="s">
        <v>37</v>
      </c>
      <c r="C39" s="2" t="s">
        <v>76</v>
      </c>
      <c r="D39" s="5">
        <v>15.51</v>
      </c>
      <c r="E39" s="5">
        <v>16.28</v>
      </c>
      <c r="F39" s="5">
        <v>17.46</v>
      </c>
      <c r="G39" s="5">
        <v>18.26</v>
      </c>
      <c r="H39" s="5">
        <v>19.44</v>
      </c>
      <c r="I39" s="5">
        <v>21.63</v>
      </c>
      <c r="J39" s="5">
        <v>23.82</v>
      </c>
      <c r="K39" s="5">
        <v>25</v>
      </c>
      <c r="L39" s="5">
        <v>25.8</v>
      </c>
      <c r="M39" s="5">
        <v>26.98</v>
      </c>
      <c r="N39" s="5">
        <v>27.75</v>
      </c>
      <c r="O39" s="5">
        <v>3.25</v>
      </c>
    </row>
    <row r="40" spans="1:15" s="1" customFormat="1" ht="12.75">
      <c r="A40" s="2" t="s">
        <v>36</v>
      </c>
      <c r="B40" s="2" t="s">
        <v>37</v>
      </c>
      <c r="C40" s="2" t="s">
        <v>77</v>
      </c>
      <c r="D40" s="5">
        <v>15.18</v>
      </c>
      <c r="E40" s="5">
        <v>15.9</v>
      </c>
      <c r="F40" s="5">
        <v>17.02</v>
      </c>
      <c r="G40" s="5">
        <v>17.78</v>
      </c>
      <c r="H40" s="5">
        <v>18.89</v>
      </c>
      <c r="I40" s="5">
        <v>20.97</v>
      </c>
      <c r="J40" s="5">
        <v>23.05</v>
      </c>
      <c r="K40" s="5">
        <v>24.16</v>
      </c>
      <c r="L40" s="5">
        <v>24.92</v>
      </c>
      <c r="M40" s="5">
        <v>26.04</v>
      </c>
      <c r="N40" s="5">
        <v>26.75</v>
      </c>
      <c r="O40" s="5">
        <v>3.08</v>
      </c>
    </row>
    <row r="41" spans="1:15" s="1" customFormat="1" ht="12.75">
      <c r="A41" s="2" t="s">
        <v>36</v>
      </c>
      <c r="B41" s="2" t="s">
        <v>38</v>
      </c>
      <c r="C41" s="2" t="s">
        <v>39</v>
      </c>
      <c r="D41" s="5">
        <v>11.94</v>
      </c>
      <c r="E41" s="5">
        <v>12.08</v>
      </c>
      <c r="F41" s="5">
        <v>12.47</v>
      </c>
      <c r="G41" s="5">
        <v>12.74</v>
      </c>
      <c r="H41" s="5">
        <v>13.14</v>
      </c>
      <c r="I41" s="5">
        <v>13.87</v>
      </c>
      <c r="J41" s="5">
        <v>14.6</v>
      </c>
      <c r="K41" s="5">
        <v>15</v>
      </c>
      <c r="L41" s="5">
        <v>15.27</v>
      </c>
      <c r="M41" s="5">
        <v>15.66</v>
      </c>
      <c r="N41" s="5">
        <v>16.13</v>
      </c>
      <c r="O41" s="5">
        <v>1.09</v>
      </c>
    </row>
    <row r="42" spans="1:15" s="1" customFormat="1" ht="12.75">
      <c r="A42" s="2" t="s">
        <v>36</v>
      </c>
      <c r="B42" s="2" t="s">
        <v>38</v>
      </c>
      <c r="C42" s="2" t="s">
        <v>40</v>
      </c>
      <c r="D42" s="5">
        <v>14.72</v>
      </c>
      <c r="E42" s="5">
        <v>14.93</v>
      </c>
      <c r="F42" s="5">
        <v>15.41</v>
      </c>
      <c r="G42" s="5">
        <v>15.74</v>
      </c>
      <c r="H42" s="5">
        <v>16.22</v>
      </c>
      <c r="I42" s="5">
        <v>17.12</v>
      </c>
      <c r="J42" s="5">
        <v>18.02</v>
      </c>
      <c r="K42" s="5">
        <v>18.5</v>
      </c>
      <c r="L42" s="5">
        <v>18.83</v>
      </c>
      <c r="M42" s="5">
        <v>19.31</v>
      </c>
      <c r="N42" s="5">
        <v>19.9</v>
      </c>
      <c r="O42" s="5">
        <v>1.33</v>
      </c>
    </row>
    <row r="43" spans="1:15" s="1" customFormat="1" ht="12.75">
      <c r="A43" s="2" t="s">
        <v>36</v>
      </c>
      <c r="B43" s="2" t="s">
        <v>38</v>
      </c>
      <c r="C43" s="2" t="s">
        <v>41</v>
      </c>
      <c r="D43" s="5">
        <v>15.48</v>
      </c>
      <c r="E43" s="5">
        <v>15.44</v>
      </c>
      <c r="F43" s="5">
        <v>16</v>
      </c>
      <c r="G43" s="5">
        <v>16.38</v>
      </c>
      <c r="H43" s="5">
        <v>16.95</v>
      </c>
      <c r="I43" s="5">
        <v>17.99</v>
      </c>
      <c r="J43" s="5">
        <v>19.03</v>
      </c>
      <c r="K43" s="5">
        <v>19.6</v>
      </c>
      <c r="L43" s="5">
        <v>19.98</v>
      </c>
      <c r="M43" s="5">
        <v>20.54</v>
      </c>
      <c r="N43" s="5">
        <v>20.92</v>
      </c>
      <c r="O43" s="5">
        <v>1.55</v>
      </c>
    </row>
    <row r="44" spans="1:15" s="1" customFormat="1" ht="12.75">
      <c r="A44" s="2" t="s">
        <v>36</v>
      </c>
      <c r="B44" s="2" t="s">
        <v>38</v>
      </c>
      <c r="C44" s="2" t="s">
        <v>42</v>
      </c>
      <c r="D44" s="5">
        <v>15.79</v>
      </c>
      <c r="E44" s="5">
        <v>15.93</v>
      </c>
      <c r="F44" s="5">
        <v>16.46</v>
      </c>
      <c r="G44" s="5">
        <v>16.83</v>
      </c>
      <c r="H44" s="5">
        <v>17.36</v>
      </c>
      <c r="I44" s="5">
        <v>18.36</v>
      </c>
      <c r="J44" s="5">
        <v>19.36</v>
      </c>
      <c r="K44" s="5">
        <v>19.89</v>
      </c>
      <c r="L44" s="5">
        <v>20.26</v>
      </c>
      <c r="M44" s="5">
        <v>20.79</v>
      </c>
      <c r="N44" s="5">
        <v>21.34</v>
      </c>
      <c r="O44" s="5">
        <v>1.48</v>
      </c>
    </row>
    <row r="45" spans="1:15" s="1" customFormat="1" ht="12.75">
      <c r="A45" s="2" t="s">
        <v>36</v>
      </c>
      <c r="B45" s="2" t="s">
        <v>38</v>
      </c>
      <c r="C45" s="2" t="s">
        <v>43</v>
      </c>
      <c r="D45" s="5">
        <v>15.52</v>
      </c>
      <c r="E45" s="5">
        <v>15.6</v>
      </c>
      <c r="F45" s="5">
        <v>16.13</v>
      </c>
      <c r="G45" s="5">
        <v>16.49</v>
      </c>
      <c r="H45" s="5">
        <v>17.01</v>
      </c>
      <c r="I45" s="5">
        <v>17.99</v>
      </c>
      <c r="J45" s="5">
        <v>18.97</v>
      </c>
      <c r="K45" s="5">
        <v>19.49</v>
      </c>
      <c r="L45" s="5">
        <v>19.85</v>
      </c>
      <c r="M45" s="5">
        <v>20.38</v>
      </c>
      <c r="N45" s="5">
        <v>20.92</v>
      </c>
      <c r="O45" s="5">
        <v>1.45</v>
      </c>
    </row>
    <row r="46" spans="1:15" s="1" customFormat="1" ht="12.75">
      <c r="A46" s="2" t="s">
        <v>36</v>
      </c>
      <c r="B46" s="2" t="s">
        <v>38</v>
      </c>
      <c r="C46" s="2" t="s">
        <v>44</v>
      </c>
      <c r="D46" s="5">
        <v>15.18</v>
      </c>
      <c r="E46" s="5">
        <v>15.44</v>
      </c>
      <c r="F46" s="5">
        <v>15.88</v>
      </c>
      <c r="G46" s="5">
        <v>16.19</v>
      </c>
      <c r="H46" s="5">
        <v>16.63</v>
      </c>
      <c r="I46" s="5">
        <v>17.46</v>
      </c>
      <c r="J46" s="5">
        <v>18.29</v>
      </c>
      <c r="K46" s="5">
        <v>18.73</v>
      </c>
      <c r="L46" s="5">
        <v>19.04</v>
      </c>
      <c r="M46" s="5">
        <v>19.48</v>
      </c>
      <c r="N46" s="5">
        <v>19.92</v>
      </c>
      <c r="O46" s="5">
        <v>1.23</v>
      </c>
    </row>
    <row r="47" spans="1:15" s="1" customFormat="1" ht="12.75">
      <c r="A47" s="2" t="s">
        <v>36</v>
      </c>
      <c r="B47" s="2" t="s">
        <v>38</v>
      </c>
      <c r="C47" s="2" t="s">
        <v>45</v>
      </c>
      <c r="D47" s="5">
        <v>14.85</v>
      </c>
      <c r="E47" s="5">
        <v>14.98</v>
      </c>
      <c r="F47" s="5">
        <v>15.41</v>
      </c>
      <c r="G47" s="5">
        <v>15.71</v>
      </c>
      <c r="H47" s="5">
        <v>16.14</v>
      </c>
      <c r="I47" s="5">
        <v>16.95</v>
      </c>
      <c r="J47" s="5">
        <v>17.76</v>
      </c>
      <c r="K47" s="5">
        <v>18.19</v>
      </c>
      <c r="L47" s="5">
        <v>18.49</v>
      </c>
      <c r="M47" s="5">
        <v>18.92</v>
      </c>
      <c r="N47" s="5">
        <v>19.33</v>
      </c>
      <c r="O47" s="5">
        <v>1.2</v>
      </c>
    </row>
    <row r="48" spans="1:15" s="1" customFormat="1" ht="12.75">
      <c r="A48" s="2" t="s">
        <v>36</v>
      </c>
      <c r="B48" s="2" t="s">
        <v>38</v>
      </c>
      <c r="C48" s="2" t="s">
        <v>46</v>
      </c>
      <c r="D48" s="5">
        <v>14.56</v>
      </c>
      <c r="E48" s="5">
        <v>14.67</v>
      </c>
      <c r="F48" s="5">
        <v>15.1</v>
      </c>
      <c r="G48" s="5">
        <v>15.39</v>
      </c>
      <c r="H48" s="5">
        <v>15.81</v>
      </c>
      <c r="I48" s="5">
        <v>16.61</v>
      </c>
      <c r="J48" s="5">
        <v>17.41</v>
      </c>
      <c r="K48" s="5">
        <v>17.83</v>
      </c>
      <c r="L48" s="5">
        <v>18.12</v>
      </c>
      <c r="M48" s="5">
        <v>18.55</v>
      </c>
      <c r="N48" s="5">
        <v>18.95</v>
      </c>
      <c r="O48" s="5">
        <v>1.18</v>
      </c>
    </row>
    <row r="49" spans="1:15" s="1" customFormat="1" ht="12.75">
      <c r="A49" s="2" t="s">
        <v>36</v>
      </c>
      <c r="B49" s="2" t="s">
        <v>38</v>
      </c>
      <c r="C49" s="2" t="s">
        <v>47</v>
      </c>
      <c r="D49" s="5">
        <v>14.3</v>
      </c>
      <c r="E49" s="5">
        <v>14.53</v>
      </c>
      <c r="F49" s="5">
        <v>14.95</v>
      </c>
      <c r="G49" s="5">
        <v>15.24</v>
      </c>
      <c r="H49" s="5">
        <v>15.66</v>
      </c>
      <c r="I49" s="5">
        <v>16.44</v>
      </c>
      <c r="J49" s="5">
        <v>17.22</v>
      </c>
      <c r="K49" s="5">
        <v>17.64</v>
      </c>
      <c r="L49" s="5">
        <v>17.93</v>
      </c>
      <c r="M49" s="5">
        <v>18.35</v>
      </c>
      <c r="N49" s="5">
        <v>18.76</v>
      </c>
      <c r="O49" s="5">
        <v>1.16</v>
      </c>
    </row>
    <row r="50" spans="1:15" s="1" customFormat="1" ht="12.75">
      <c r="A50" s="2" t="s">
        <v>36</v>
      </c>
      <c r="B50" s="2" t="s">
        <v>38</v>
      </c>
      <c r="C50" s="2" t="s">
        <v>48</v>
      </c>
      <c r="D50" s="5">
        <v>13.9</v>
      </c>
      <c r="E50" s="5">
        <v>14.29</v>
      </c>
      <c r="F50" s="5">
        <v>14.73</v>
      </c>
      <c r="G50" s="5">
        <v>15.03</v>
      </c>
      <c r="H50" s="5">
        <v>15.46</v>
      </c>
      <c r="I50" s="5">
        <v>16.28</v>
      </c>
      <c r="J50" s="5">
        <v>17.1</v>
      </c>
      <c r="K50" s="5">
        <v>17.53</v>
      </c>
      <c r="L50" s="5">
        <v>17.83</v>
      </c>
      <c r="M50" s="5">
        <v>18.27</v>
      </c>
      <c r="N50" s="5">
        <v>18.57</v>
      </c>
      <c r="O50" s="5">
        <v>1.21</v>
      </c>
    </row>
    <row r="51" spans="1:15" s="1" customFormat="1" ht="12.75">
      <c r="A51" s="2" t="s">
        <v>36</v>
      </c>
      <c r="B51" s="2" t="s">
        <v>38</v>
      </c>
      <c r="C51" s="2" t="s">
        <v>49</v>
      </c>
      <c r="D51" s="5">
        <v>13.54</v>
      </c>
      <c r="E51" s="5">
        <v>14.34</v>
      </c>
      <c r="F51" s="5">
        <v>14.73</v>
      </c>
      <c r="G51" s="5">
        <v>15</v>
      </c>
      <c r="H51" s="5">
        <v>15.4</v>
      </c>
      <c r="I51" s="5">
        <v>16.13</v>
      </c>
      <c r="J51" s="5">
        <v>16.86</v>
      </c>
      <c r="K51" s="5">
        <v>17.26</v>
      </c>
      <c r="L51" s="5">
        <v>17.53</v>
      </c>
      <c r="M51" s="5">
        <v>17.92</v>
      </c>
      <c r="N51" s="5">
        <v>18.49</v>
      </c>
      <c r="O51" s="5">
        <v>1.09</v>
      </c>
    </row>
    <row r="52" spans="1:15" s="1" customFormat="1" ht="12.75">
      <c r="A52" s="2" t="s">
        <v>36</v>
      </c>
      <c r="B52" s="2" t="s">
        <v>38</v>
      </c>
      <c r="C52" s="2" t="s">
        <v>50</v>
      </c>
      <c r="D52" s="5">
        <v>13.4</v>
      </c>
      <c r="E52" s="5">
        <v>14.17</v>
      </c>
      <c r="F52" s="5">
        <v>14.59</v>
      </c>
      <c r="G52" s="5">
        <v>14.87</v>
      </c>
      <c r="H52" s="5">
        <v>15.28</v>
      </c>
      <c r="I52" s="5">
        <v>16.05</v>
      </c>
      <c r="J52" s="5">
        <v>16.82</v>
      </c>
      <c r="K52" s="5">
        <v>17.23</v>
      </c>
      <c r="L52" s="5">
        <v>17.51</v>
      </c>
      <c r="M52" s="5">
        <v>17.93</v>
      </c>
      <c r="N52" s="5">
        <v>18.45</v>
      </c>
      <c r="O52" s="5">
        <v>1.14</v>
      </c>
    </row>
    <row r="53" spans="1:15" s="1" customFormat="1" ht="12.75">
      <c r="A53" s="2" t="s">
        <v>36</v>
      </c>
      <c r="B53" s="2" t="s">
        <v>38</v>
      </c>
      <c r="C53" s="2" t="s">
        <v>51</v>
      </c>
      <c r="D53" s="5">
        <v>12.8</v>
      </c>
      <c r="E53" s="5">
        <v>13.19</v>
      </c>
      <c r="F53" s="5">
        <v>13.78</v>
      </c>
      <c r="G53" s="5">
        <v>14.18</v>
      </c>
      <c r="H53" s="5">
        <v>14.77</v>
      </c>
      <c r="I53" s="5">
        <v>15.87</v>
      </c>
      <c r="J53" s="5">
        <v>16.97</v>
      </c>
      <c r="K53" s="5">
        <v>17.56</v>
      </c>
      <c r="L53" s="5">
        <v>17.96</v>
      </c>
      <c r="M53" s="5">
        <v>18.55</v>
      </c>
      <c r="N53" s="5">
        <v>18.76</v>
      </c>
      <c r="O53" s="5">
        <v>1.63</v>
      </c>
    </row>
    <row r="54" spans="1:15" s="1" customFormat="1" ht="12.75">
      <c r="A54" s="2" t="s">
        <v>36</v>
      </c>
      <c r="B54" s="2" t="s">
        <v>38</v>
      </c>
      <c r="C54" s="2" t="s">
        <v>52</v>
      </c>
      <c r="D54" s="5">
        <v>12.61</v>
      </c>
      <c r="E54" s="5">
        <v>13.01</v>
      </c>
      <c r="F54" s="5">
        <v>13.63</v>
      </c>
      <c r="G54" s="5">
        <v>14.05</v>
      </c>
      <c r="H54" s="5">
        <v>14.67</v>
      </c>
      <c r="I54" s="5">
        <v>15.82</v>
      </c>
      <c r="J54" s="5">
        <v>16.97</v>
      </c>
      <c r="K54" s="5">
        <v>17.59</v>
      </c>
      <c r="L54" s="5">
        <v>18.01</v>
      </c>
      <c r="M54" s="5">
        <v>18.63</v>
      </c>
      <c r="N54" s="5">
        <v>19.04</v>
      </c>
      <c r="O54" s="5">
        <v>1.71</v>
      </c>
    </row>
    <row r="55" spans="1:15" s="1" customFormat="1" ht="12.75">
      <c r="A55" s="2" t="s">
        <v>36</v>
      </c>
      <c r="B55" s="2" t="s">
        <v>38</v>
      </c>
      <c r="C55" s="2" t="s">
        <v>53</v>
      </c>
      <c r="D55" s="5">
        <v>12.46</v>
      </c>
      <c r="E55" s="5">
        <v>12.88</v>
      </c>
      <c r="F55" s="5">
        <v>13.54</v>
      </c>
      <c r="G55" s="5">
        <v>13.98</v>
      </c>
      <c r="H55" s="5">
        <v>14.64</v>
      </c>
      <c r="I55" s="5">
        <v>15.87</v>
      </c>
      <c r="J55" s="5">
        <v>17.1</v>
      </c>
      <c r="K55" s="5">
        <v>17.76</v>
      </c>
      <c r="L55" s="5">
        <v>18.2</v>
      </c>
      <c r="M55" s="5">
        <v>18.86</v>
      </c>
      <c r="N55" s="5">
        <v>19.29</v>
      </c>
      <c r="O55" s="5">
        <v>1.82</v>
      </c>
    </row>
    <row r="56" spans="1:15" s="1" customFormat="1" ht="12.75">
      <c r="A56" s="2" t="s">
        <v>36</v>
      </c>
      <c r="B56" s="2" t="s">
        <v>38</v>
      </c>
      <c r="C56" s="2" t="s">
        <v>54</v>
      </c>
      <c r="D56" s="5">
        <v>12.35</v>
      </c>
      <c r="E56" s="5">
        <v>12.81</v>
      </c>
      <c r="F56" s="5">
        <v>13.51</v>
      </c>
      <c r="G56" s="5">
        <v>13.99</v>
      </c>
      <c r="H56" s="5">
        <v>14.69</v>
      </c>
      <c r="I56" s="5">
        <v>16</v>
      </c>
      <c r="J56" s="5">
        <v>17.31</v>
      </c>
      <c r="K56" s="5">
        <v>18.01</v>
      </c>
      <c r="L56" s="5">
        <v>18.49</v>
      </c>
      <c r="M56" s="5">
        <v>19.19</v>
      </c>
      <c r="N56" s="5">
        <v>19.65</v>
      </c>
      <c r="O56" s="5">
        <v>1.94</v>
      </c>
    </row>
    <row r="57" spans="1:15" s="1" customFormat="1" ht="12.75">
      <c r="A57" s="2" t="s">
        <v>36</v>
      </c>
      <c r="B57" s="2" t="s">
        <v>38</v>
      </c>
      <c r="C57" s="2" t="s">
        <v>55</v>
      </c>
      <c r="D57" s="5">
        <v>12.29</v>
      </c>
      <c r="E57" s="5">
        <v>12.78</v>
      </c>
      <c r="F57" s="5">
        <v>13.53</v>
      </c>
      <c r="G57" s="5">
        <v>14.05</v>
      </c>
      <c r="H57" s="5">
        <v>14.8</v>
      </c>
      <c r="I57" s="5">
        <v>16.2</v>
      </c>
      <c r="J57" s="5">
        <v>17.6</v>
      </c>
      <c r="K57" s="5">
        <v>18.35</v>
      </c>
      <c r="L57" s="5">
        <v>18.87</v>
      </c>
      <c r="M57" s="5">
        <v>19.62</v>
      </c>
      <c r="N57" s="5">
        <v>20.11</v>
      </c>
      <c r="O57" s="5">
        <v>2.08</v>
      </c>
    </row>
    <row r="58" spans="1:15" s="1" customFormat="1" ht="12.75">
      <c r="A58" s="2" t="s">
        <v>36</v>
      </c>
      <c r="B58" s="2" t="s">
        <v>38</v>
      </c>
      <c r="C58" s="2" t="s">
        <v>56</v>
      </c>
      <c r="D58" s="5">
        <v>12.25</v>
      </c>
      <c r="E58" s="5">
        <v>12.77</v>
      </c>
      <c r="F58" s="5">
        <v>13.58</v>
      </c>
      <c r="G58" s="5">
        <v>14.13</v>
      </c>
      <c r="H58" s="5">
        <v>14.94</v>
      </c>
      <c r="I58" s="5">
        <v>16.44</v>
      </c>
      <c r="J58" s="5">
        <v>17.94</v>
      </c>
      <c r="K58" s="5">
        <v>18.75</v>
      </c>
      <c r="L58" s="5">
        <v>19.3</v>
      </c>
      <c r="M58" s="5">
        <v>20.11</v>
      </c>
      <c r="N58" s="5">
        <v>20.62</v>
      </c>
      <c r="O58" s="5">
        <v>2.23</v>
      </c>
    </row>
    <row r="59" spans="1:15" s="1" customFormat="1" ht="12.75">
      <c r="A59" s="2" t="s">
        <v>36</v>
      </c>
      <c r="B59" s="2" t="s">
        <v>38</v>
      </c>
      <c r="C59" s="2" t="s">
        <v>57</v>
      </c>
      <c r="D59" s="5">
        <v>12.24</v>
      </c>
      <c r="E59" s="5">
        <v>12.79</v>
      </c>
      <c r="F59" s="5">
        <v>13.66</v>
      </c>
      <c r="G59" s="5">
        <v>14.24</v>
      </c>
      <c r="H59" s="5">
        <v>15.11</v>
      </c>
      <c r="I59" s="5">
        <v>16.71</v>
      </c>
      <c r="J59" s="5">
        <v>18.31</v>
      </c>
      <c r="K59" s="5">
        <v>19.18</v>
      </c>
      <c r="L59" s="5">
        <v>19.76</v>
      </c>
      <c r="M59" s="5">
        <v>20.63</v>
      </c>
      <c r="N59" s="5">
        <v>21.18</v>
      </c>
      <c r="O59" s="5">
        <v>2.38</v>
      </c>
    </row>
    <row r="60" spans="1:15" s="1" customFormat="1" ht="12.75">
      <c r="A60" s="2" t="s">
        <v>36</v>
      </c>
      <c r="B60" s="2" t="s">
        <v>38</v>
      </c>
      <c r="C60" s="2" t="s">
        <v>58</v>
      </c>
      <c r="D60" s="5">
        <v>12.25</v>
      </c>
      <c r="E60" s="5">
        <v>12.84</v>
      </c>
      <c r="F60" s="5">
        <v>13.76</v>
      </c>
      <c r="G60" s="5">
        <v>14.38</v>
      </c>
      <c r="H60" s="5">
        <v>15.29</v>
      </c>
      <c r="I60" s="5">
        <v>17</v>
      </c>
      <c r="J60" s="5">
        <v>18.71</v>
      </c>
      <c r="K60" s="5">
        <v>19.62</v>
      </c>
      <c r="L60" s="5">
        <v>20.24</v>
      </c>
      <c r="M60" s="5">
        <v>21.16</v>
      </c>
      <c r="N60" s="5">
        <v>21.75</v>
      </c>
      <c r="O60" s="5">
        <v>2.53</v>
      </c>
    </row>
    <row r="61" spans="1:15" s="1" customFormat="1" ht="12.75">
      <c r="A61" s="2" t="s">
        <v>36</v>
      </c>
      <c r="B61" s="2" t="s">
        <v>38</v>
      </c>
      <c r="C61" s="2" t="s">
        <v>59</v>
      </c>
      <c r="D61" s="5">
        <v>12.28</v>
      </c>
      <c r="E61" s="5">
        <v>12.91</v>
      </c>
      <c r="F61" s="5">
        <v>13.88</v>
      </c>
      <c r="G61" s="5">
        <v>14.53</v>
      </c>
      <c r="H61" s="5">
        <v>15.5</v>
      </c>
      <c r="I61" s="5">
        <v>17.3</v>
      </c>
      <c r="J61" s="5">
        <v>19.1</v>
      </c>
      <c r="K61" s="5">
        <v>20.07</v>
      </c>
      <c r="L61" s="5">
        <v>20.72</v>
      </c>
      <c r="M61" s="5">
        <v>21.69</v>
      </c>
      <c r="N61" s="5">
        <v>22.32</v>
      </c>
      <c r="O61" s="5">
        <v>2.67</v>
      </c>
    </row>
    <row r="62" spans="1:15" s="1" customFormat="1" ht="12.75">
      <c r="A62" s="2" t="s">
        <v>36</v>
      </c>
      <c r="B62" s="2" t="s">
        <v>38</v>
      </c>
      <c r="C62" s="2" t="s">
        <v>60</v>
      </c>
      <c r="D62" s="5">
        <v>12.31</v>
      </c>
      <c r="E62" s="5">
        <v>12.97</v>
      </c>
      <c r="F62" s="5">
        <v>13.99</v>
      </c>
      <c r="G62" s="5">
        <v>14.68</v>
      </c>
      <c r="H62" s="5">
        <v>15.7</v>
      </c>
      <c r="I62" s="5">
        <v>17.59</v>
      </c>
      <c r="J62" s="5">
        <v>19.48</v>
      </c>
      <c r="K62" s="5">
        <v>20.5</v>
      </c>
      <c r="L62" s="5">
        <v>21.19</v>
      </c>
      <c r="M62" s="5">
        <v>22.21</v>
      </c>
      <c r="N62" s="5">
        <v>22.87</v>
      </c>
      <c r="O62" s="5">
        <v>2.81</v>
      </c>
    </row>
    <row r="63" spans="1:15" s="1" customFormat="1" ht="12.75">
      <c r="A63" s="2" t="s">
        <v>36</v>
      </c>
      <c r="B63" s="2" t="s">
        <v>38</v>
      </c>
      <c r="C63" s="2" t="s">
        <v>61</v>
      </c>
      <c r="D63" s="5">
        <v>12.35</v>
      </c>
      <c r="E63" s="5">
        <v>13.03</v>
      </c>
      <c r="F63" s="5">
        <v>14.1</v>
      </c>
      <c r="G63" s="5">
        <v>14.82</v>
      </c>
      <c r="H63" s="5">
        <v>15.89</v>
      </c>
      <c r="I63" s="5">
        <v>17.87</v>
      </c>
      <c r="J63" s="5">
        <v>19.85</v>
      </c>
      <c r="K63" s="5">
        <v>20.92</v>
      </c>
      <c r="L63" s="5">
        <v>21.64</v>
      </c>
      <c r="M63" s="5">
        <v>22.71</v>
      </c>
      <c r="N63" s="5">
        <v>23.39</v>
      </c>
      <c r="O63" s="5">
        <v>2.94</v>
      </c>
    </row>
    <row r="64" spans="1:15" s="1" customFormat="1" ht="12.75">
      <c r="A64" s="2" t="s">
        <v>36</v>
      </c>
      <c r="B64" s="2" t="s">
        <v>38</v>
      </c>
      <c r="C64" s="2" t="s">
        <v>62</v>
      </c>
      <c r="D64" s="5">
        <v>12.39</v>
      </c>
      <c r="E64" s="5">
        <v>13.11</v>
      </c>
      <c r="F64" s="5">
        <v>14.22</v>
      </c>
      <c r="G64" s="5">
        <v>14.97</v>
      </c>
      <c r="H64" s="5">
        <v>16.07</v>
      </c>
      <c r="I64" s="5">
        <v>18.13</v>
      </c>
      <c r="J64" s="5">
        <v>20.19</v>
      </c>
      <c r="K64" s="5">
        <v>21.29</v>
      </c>
      <c r="L64" s="5">
        <v>22.04</v>
      </c>
      <c r="M64" s="5">
        <v>23.15</v>
      </c>
      <c r="N64" s="5">
        <v>23.88</v>
      </c>
      <c r="O64" s="5">
        <v>3.05</v>
      </c>
    </row>
    <row r="65" spans="1:15" s="1" customFormat="1" ht="12.75">
      <c r="A65" s="2" t="s">
        <v>36</v>
      </c>
      <c r="B65" s="2" t="s">
        <v>38</v>
      </c>
      <c r="C65" s="2" t="s">
        <v>63</v>
      </c>
      <c r="D65" s="5">
        <v>12.44</v>
      </c>
      <c r="E65" s="5">
        <v>13.19</v>
      </c>
      <c r="F65" s="5">
        <v>14.34</v>
      </c>
      <c r="G65" s="5">
        <v>15.12</v>
      </c>
      <c r="H65" s="5">
        <v>16.26</v>
      </c>
      <c r="I65" s="5">
        <v>18.39</v>
      </c>
      <c r="J65" s="5">
        <v>20.52</v>
      </c>
      <c r="K65" s="5">
        <v>21.66</v>
      </c>
      <c r="L65" s="5">
        <v>22.44</v>
      </c>
      <c r="M65" s="5">
        <v>23.59</v>
      </c>
      <c r="N65" s="5">
        <v>24.34</v>
      </c>
      <c r="O65" s="5">
        <v>3.16</v>
      </c>
    </row>
    <row r="66" spans="1:15" s="1" customFormat="1" ht="12.75">
      <c r="A66" s="2" t="s">
        <v>36</v>
      </c>
      <c r="B66" s="2" t="s">
        <v>38</v>
      </c>
      <c r="C66" s="2" t="s">
        <v>64</v>
      </c>
      <c r="D66" s="5">
        <v>12.5</v>
      </c>
      <c r="E66" s="5">
        <v>13.28</v>
      </c>
      <c r="F66" s="5">
        <v>14.46</v>
      </c>
      <c r="G66" s="5">
        <v>15.26</v>
      </c>
      <c r="H66" s="5">
        <v>16.44</v>
      </c>
      <c r="I66" s="5">
        <v>18.64</v>
      </c>
      <c r="J66" s="5">
        <v>20.84</v>
      </c>
      <c r="K66" s="5">
        <v>22.02</v>
      </c>
      <c r="L66" s="5">
        <v>22.82</v>
      </c>
      <c r="M66" s="5">
        <v>24</v>
      </c>
      <c r="N66" s="5">
        <v>24.77</v>
      </c>
      <c r="O66" s="5">
        <v>3.26</v>
      </c>
    </row>
    <row r="67" spans="1:15" s="1" customFormat="1" ht="12.75">
      <c r="A67" s="2" t="s">
        <v>36</v>
      </c>
      <c r="B67" s="2" t="s">
        <v>38</v>
      </c>
      <c r="C67" s="2" t="s">
        <v>65</v>
      </c>
      <c r="D67" s="5">
        <v>12.57</v>
      </c>
      <c r="E67" s="5">
        <v>13.35</v>
      </c>
      <c r="F67" s="5">
        <v>14.57</v>
      </c>
      <c r="G67" s="5">
        <v>15.4</v>
      </c>
      <c r="H67" s="5">
        <v>16.62</v>
      </c>
      <c r="I67" s="5">
        <v>18.88</v>
      </c>
      <c r="J67" s="5">
        <v>21.14</v>
      </c>
      <c r="K67" s="5">
        <v>22.36</v>
      </c>
      <c r="L67" s="5">
        <v>23.19</v>
      </c>
      <c r="M67" s="5">
        <v>24.41</v>
      </c>
      <c r="N67" s="5">
        <v>25.2</v>
      </c>
      <c r="O67" s="5">
        <v>3.36</v>
      </c>
    </row>
    <row r="68" spans="1:15" s="1" customFormat="1" ht="12.75">
      <c r="A68" s="2" t="s">
        <v>36</v>
      </c>
      <c r="B68" s="2" t="s">
        <v>38</v>
      </c>
      <c r="C68" s="2" t="s">
        <v>66</v>
      </c>
      <c r="D68" s="5">
        <v>12.66</v>
      </c>
      <c r="E68" s="5">
        <v>13.46</v>
      </c>
      <c r="F68" s="5">
        <v>14.72</v>
      </c>
      <c r="G68" s="5">
        <v>15.57</v>
      </c>
      <c r="H68" s="5">
        <v>16.81</v>
      </c>
      <c r="I68" s="5">
        <v>19.14</v>
      </c>
      <c r="J68" s="5">
        <v>21.47</v>
      </c>
      <c r="K68" s="5">
        <v>22.71</v>
      </c>
      <c r="L68" s="5">
        <v>23.56</v>
      </c>
      <c r="M68" s="5">
        <v>24.82</v>
      </c>
      <c r="N68" s="5">
        <v>25.63</v>
      </c>
      <c r="O68" s="5">
        <v>3.45</v>
      </c>
    </row>
    <row r="69" spans="1:15" s="1" customFormat="1" ht="12.75">
      <c r="A69" s="2" t="s">
        <v>36</v>
      </c>
      <c r="B69" s="2" t="s">
        <v>38</v>
      </c>
      <c r="C69" s="2" t="s">
        <v>67</v>
      </c>
      <c r="D69" s="5">
        <v>12.77</v>
      </c>
      <c r="E69" s="5">
        <v>13.61</v>
      </c>
      <c r="F69" s="5">
        <v>14.89</v>
      </c>
      <c r="G69" s="5">
        <v>15.76</v>
      </c>
      <c r="H69" s="5">
        <v>17.04</v>
      </c>
      <c r="I69" s="5">
        <v>19.42</v>
      </c>
      <c r="J69" s="5">
        <v>21.8</v>
      </c>
      <c r="K69" s="5">
        <v>23.08</v>
      </c>
      <c r="L69" s="5">
        <v>23.95</v>
      </c>
      <c r="M69" s="5">
        <v>25.23</v>
      </c>
      <c r="N69" s="5">
        <v>26.07</v>
      </c>
      <c r="O69" s="5">
        <v>3.53</v>
      </c>
    </row>
    <row r="70" spans="1:15" s="1" customFormat="1" ht="12.75">
      <c r="A70" s="2" t="s">
        <v>36</v>
      </c>
      <c r="B70" s="2" t="s">
        <v>38</v>
      </c>
      <c r="C70" s="2" t="s">
        <v>68</v>
      </c>
      <c r="D70" s="5">
        <v>12.91</v>
      </c>
      <c r="E70" s="5">
        <v>13.77</v>
      </c>
      <c r="F70" s="5">
        <v>15.08</v>
      </c>
      <c r="G70" s="5">
        <v>15.97</v>
      </c>
      <c r="H70" s="5">
        <v>17.28</v>
      </c>
      <c r="I70" s="5">
        <v>19.72</v>
      </c>
      <c r="J70" s="5">
        <v>22.16</v>
      </c>
      <c r="K70" s="5">
        <v>23.47</v>
      </c>
      <c r="L70" s="5">
        <v>24.36</v>
      </c>
      <c r="M70" s="5">
        <v>25.67</v>
      </c>
      <c r="N70" s="5">
        <v>26.54</v>
      </c>
      <c r="O70" s="5">
        <v>3.62</v>
      </c>
    </row>
    <row r="71" spans="1:15" s="1" customFormat="1" ht="12.75">
      <c r="A71" s="2" t="s">
        <v>36</v>
      </c>
      <c r="B71" s="2" t="s">
        <v>38</v>
      </c>
      <c r="C71" s="2" t="s">
        <v>69</v>
      </c>
      <c r="D71" s="5">
        <v>13.09</v>
      </c>
      <c r="E71" s="5">
        <v>13.96</v>
      </c>
      <c r="F71" s="5">
        <v>15.3</v>
      </c>
      <c r="G71" s="5">
        <v>16.22</v>
      </c>
      <c r="H71" s="5">
        <v>17.56</v>
      </c>
      <c r="I71" s="5">
        <v>20.06</v>
      </c>
      <c r="J71" s="5">
        <v>22.56</v>
      </c>
      <c r="K71" s="5">
        <v>23.9</v>
      </c>
      <c r="L71" s="5">
        <v>24.82</v>
      </c>
      <c r="M71" s="5">
        <v>26.16</v>
      </c>
      <c r="N71" s="5">
        <v>27.04</v>
      </c>
      <c r="O71" s="5">
        <v>3.71</v>
      </c>
    </row>
    <row r="72" spans="1:15" s="1" customFormat="1" ht="12.75">
      <c r="A72" s="2" t="s">
        <v>36</v>
      </c>
      <c r="B72" s="2" t="s">
        <v>38</v>
      </c>
      <c r="C72" s="2" t="s">
        <v>70</v>
      </c>
      <c r="D72" s="5">
        <v>13.29</v>
      </c>
      <c r="E72" s="5">
        <v>14.18</v>
      </c>
      <c r="F72" s="5">
        <v>15.56</v>
      </c>
      <c r="G72" s="5">
        <v>16.49</v>
      </c>
      <c r="H72" s="5">
        <v>17.87</v>
      </c>
      <c r="I72" s="5">
        <v>20.43</v>
      </c>
      <c r="J72" s="5">
        <v>22.99</v>
      </c>
      <c r="K72" s="5">
        <v>24.37</v>
      </c>
      <c r="L72" s="5">
        <v>25.3</v>
      </c>
      <c r="M72" s="5">
        <v>26.68</v>
      </c>
      <c r="N72" s="5">
        <v>27.58</v>
      </c>
      <c r="O72" s="5">
        <v>3.8</v>
      </c>
    </row>
    <row r="73" spans="1:15" s="1" customFormat="1" ht="12.75">
      <c r="A73" s="2" t="s">
        <v>36</v>
      </c>
      <c r="B73" s="2" t="s">
        <v>38</v>
      </c>
      <c r="C73" s="2" t="s">
        <v>71</v>
      </c>
      <c r="D73" s="5">
        <v>13.53</v>
      </c>
      <c r="E73" s="5">
        <v>14.45</v>
      </c>
      <c r="F73" s="5">
        <v>15.86</v>
      </c>
      <c r="G73" s="5">
        <v>16.81</v>
      </c>
      <c r="H73" s="5">
        <v>18.21</v>
      </c>
      <c r="I73" s="5">
        <v>20.83</v>
      </c>
      <c r="J73" s="5">
        <v>23.45</v>
      </c>
      <c r="K73" s="5">
        <v>24.85</v>
      </c>
      <c r="L73" s="5">
        <v>25.8</v>
      </c>
      <c r="M73" s="5">
        <v>27.21</v>
      </c>
      <c r="N73" s="5">
        <v>28.13</v>
      </c>
      <c r="O73" s="5">
        <v>3.88</v>
      </c>
    </row>
    <row r="74" spans="1:15" s="1" customFormat="1" ht="12.75">
      <c r="A74" s="2" t="s">
        <v>36</v>
      </c>
      <c r="B74" s="2" t="s">
        <v>38</v>
      </c>
      <c r="C74" s="2" t="s">
        <v>72</v>
      </c>
      <c r="D74" s="5">
        <v>13.79</v>
      </c>
      <c r="E74" s="5">
        <v>14.72</v>
      </c>
      <c r="F74" s="5">
        <v>16.15</v>
      </c>
      <c r="G74" s="5">
        <v>17.13</v>
      </c>
      <c r="H74" s="5">
        <v>18.56</v>
      </c>
      <c r="I74" s="5">
        <v>21.23</v>
      </c>
      <c r="J74" s="5">
        <v>23.9</v>
      </c>
      <c r="K74" s="5">
        <v>25.33</v>
      </c>
      <c r="L74" s="5">
        <v>26.31</v>
      </c>
      <c r="M74" s="5">
        <v>27.74</v>
      </c>
      <c r="N74" s="5">
        <v>28.68</v>
      </c>
      <c r="O74" s="5">
        <v>3.96</v>
      </c>
    </row>
    <row r="75" spans="1:15" s="1" customFormat="1" ht="12.75">
      <c r="A75" s="2" t="s">
        <v>36</v>
      </c>
      <c r="B75" s="2" t="s">
        <v>38</v>
      </c>
      <c r="C75" s="2" t="s">
        <v>73</v>
      </c>
      <c r="D75" s="5">
        <v>14.05</v>
      </c>
      <c r="E75" s="5">
        <v>15</v>
      </c>
      <c r="F75" s="5">
        <v>16.46</v>
      </c>
      <c r="G75" s="5">
        <v>17.45</v>
      </c>
      <c r="H75" s="5">
        <v>18.9</v>
      </c>
      <c r="I75" s="5">
        <v>21.61</v>
      </c>
      <c r="J75" s="5">
        <v>24.32</v>
      </c>
      <c r="K75" s="5">
        <v>25.77</v>
      </c>
      <c r="L75" s="5">
        <v>26.76</v>
      </c>
      <c r="M75" s="5">
        <v>28.22</v>
      </c>
      <c r="N75" s="5">
        <v>29.17</v>
      </c>
      <c r="O75" s="5">
        <v>4.02</v>
      </c>
    </row>
    <row r="76" spans="1:15" s="1" customFormat="1" ht="12.75">
      <c r="A76" s="2" t="s">
        <v>36</v>
      </c>
      <c r="B76" s="2" t="s">
        <v>38</v>
      </c>
      <c r="C76" s="2" t="s">
        <v>74</v>
      </c>
      <c r="D76" s="5">
        <v>14.29</v>
      </c>
      <c r="E76" s="5">
        <v>15.25</v>
      </c>
      <c r="F76" s="5">
        <v>16.72</v>
      </c>
      <c r="G76" s="5">
        <v>17.71</v>
      </c>
      <c r="H76" s="5">
        <v>19.18</v>
      </c>
      <c r="I76" s="5">
        <v>21.91</v>
      </c>
      <c r="J76" s="5">
        <v>24.64</v>
      </c>
      <c r="K76" s="5">
        <v>26.11</v>
      </c>
      <c r="L76" s="5">
        <v>27.1</v>
      </c>
      <c r="M76" s="5">
        <v>28.57</v>
      </c>
      <c r="N76" s="5">
        <v>29.53</v>
      </c>
      <c r="O76" s="5">
        <v>4.05</v>
      </c>
    </row>
    <row r="77" spans="1:15" s="1" customFormat="1" ht="12.75">
      <c r="A77" s="2" t="s">
        <v>36</v>
      </c>
      <c r="B77" s="2" t="s">
        <v>38</v>
      </c>
      <c r="C77" s="2" t="s">
        <v>75</v>
      </c>
      <c r="D77" s="5">
        <v>14.48</v>
      </c>
      <c r="E77" s="5">
        <v>15.44</v>
      </c>
      <c r="F77" s="5">
        <v>16.9</v>
      </c>
      <c r="G77" s="5">
        <v>17.89</v>
      </c>
      <c r="H77" s="5">
        <v>19.35</v>
      </c>
      <c r="I77" s="5">
        <v>22.07</v>
      </c>
      <c r="J77" s="5">
        <v>24.79</v>
      </c>
      <c r="K77" s="5">
        <v>26.25</v>
      </c>
      <c r="L77" s="5">
        <v>27.24</v>
      </c>
      <c r="M77" s="5">
        <v>28.7</v>
      </c>
      <c r="N77" s="5">
        <v>29.65</v>
      </c>
      <c r="O77" s="5">
        <v>4.03</v>
      </c>
    </row>
    <row r="78" spans="1:15" s="1" customFormat="1" ht="12.75">
      <c r="A78" s="2" t="s">
        <v>36</v>
      </c>
      <c r="B78" s="2" t="s">
        <v>38</v>
      </c>
      <c r="C78" s="2" t="s">
        <v>76</v>
      </c>
      <c r="D78" s="5">
        <v>14.57</v>
      </c>
      <c r="E78" s="5">
        <v>15.51</v>
      </c>
      <c r="F78" s="5">
        <v>16.94</v>
      </c>
      <c r="G78" s="5">
        <v>17.91</v>
      </c>
      <c r="H78" s="5">
        <v>19.33</v>
      </c>
      <c r="I78" s="5">
        <v>21.99</v>
      </c>
      <c r="J78" s="5">
        <v>24.65</v>
      </c>
      <c r="K78" s="5">
        <v>26.07</v>
      </c>
      <c r="L78" s="5">
        <v>27.04</v>
      </c>
      <c r="M78" s="5">
        <v>28.47</v>
      </c>
      <c r="N78" s="5">
        <v>29.4</v>
      </c>
      <c r="O78" s="5">
        <v>3.94</v>
      </c>
    </row>
    <row r="79" spans="1:15" s="1" customFormat="1" ht="12.75">
      <c r="A79" s="2" t="s">
        <v>36</v>
      </c>
      <c r="B79" s="2" t="s">
        <v>38</v>
      </c>
      <c r="C79" s="2" t="s">
        <v>77</v>
      </c>
      <c r="D79" s="5">
        <v>14.49</v>
      </c>
      <c r="E79" s="5">
        <v>15.37</v>
      </c>
      <c r="F79" s="5">
        <v>16.73</v>
      </c>
      <c r="G79" s="5">
        <v>17.66</v>
      </c>
      <c r="H79" s="5">
        <v>19.01</v>
      </c>
      <c r="I79" s="5">
        <v>21.54</v>
      </c>
      <c r="J79" s="5">
        <v>24.07</v>
      </c>
      <c r="K79" s="5">
        <v>25.43</v>
      </c>
      <c r="L79" s="5">
        <v>26.35</v>
      </c>
      <c r="M79" s="5">
        <v>27.71</v>
      </c>
      <c r="N79" s="5">
        <v>28.59</v>
      </c>
      <c r="O79" s="5">
        <v>3.75</v>
      </c>
    </row>
  </sheetData>
  <sheetProtection password="CB2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2012-10-10T07:07:41Z</dcterms:created>
  <dcterms:modified xsi:type="dcterms:W3CDTF">2012-10-15T11:44:22Z</dcterms:modified>
  <cp:category/>
  <cp:version/>
  <cp:contentType/>
  <cp:contentStatus/>
</cp:coreProperties>
</file>